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esee\Documents\_FUCIO\Kartoituksia\2019asiahallinta_IP2\"/>
    </mc:Choice>
  </mc:AlternateContent>
  <bookViews>
    <workbookView xWindow="0" yWindow="0" windowWidth="28800" windowHeight="12435"/>
  </bookViews>
  <sheets>
    <sheet name="tuloksi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4" i="2" l="1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AC46" i="2" l="1"/>
  <c r="AB46" i="2"/>
  <c r="AA46" i="2"/>
  <c r="Z46" i="2"/>
  <c r="Y46" i="2"/>
  <c r="AC45" i="2"/>
  <c r="AB45" i="2"/>
  <c r="AB8" i="2" s="1"/>
  <c r="E8" i="2" s="1"/>
  <c r="AA45" i="2"/>
  <c r="Z45" i="2"/>
  <c r="Y45" i="2"/>
  <c r="AC44" i="2"/>
  <c r="AB44" i="2"/>
  <c r="AA44" i="2"/>
  <c r="Z44" i="2"/>
  <c r="Y44" i="2"/>
  <c r="AC43" i="2"/>
  <c r="AB43" i="2"/>
  <c r="AA43" i="2"/>
  <c r="Z43" i="2"/>
  <c r="Y43" i="2"/>
  <c r="AC42" i="2"/>
  <c r="AB42" i="2"/>
  <c r="AA42" i="2"/>
  <c r="Z42" i="2"/>
  <c r="Y42" i="2"/>
  <c r="AC41" i="2"/>
  <c r="AB41" i="2"/>
  <c r="AA41" i="2"/>
  <c r="Z41" i="2"/>
  <c r="Y41" i="2"/>
  <c r="AC40" i="2"/>
  <c r="AB40" i="2"/>
  <c r="AA40" i="2"/>
  <c r="Z40" i="2"/>
  <c r="Y40" i="2"/>
  <c r="AC39" i="2"/>
  <c r="AB39" i="2"/>
  <c r="AA39" i="2"/>
  <c r="Z39" i="2"/>
  <c r="Y39" i="2"/>
  <c r="AC38" i="2"/>
  <c r="AB38" i="2"/>
  <c r="AA38" i="2"/>
  <c r="Z38" i="2"/>
  <c r="Y38" i="2"/>
  <c r="AC37" i="2"/>
  <c r="AB37" i="2"/>
  <c r="AA37" i="2"/>
  <c r="Z37" i="2"/>
  <c r="Y37" i="2"/>
  <c r="AC36" i="2"/>
  <c r="AB36" i="2"/>
  <c r="AA36" i="2"/>
  <c r="Z36" i="2"/>
  <c r="Y36" i="2"/>
  <c r="AC35" i="2"/>
  <c r="AB35" i="2"/>
  <c r="AA35" i="2"/>
  <c r="Z35" i="2"/>
  <c r="Y35" i="2"/>
  <c r="AC34" i="2"/>
  <c r="AB34" i="2"/>
  <c r="AA34" i="2"/>
  <c r="Z34" i="2"/>
  <c r="Y34" i="2"/>
  <c r="AC33" i="2"/>
  <c r="AB33" i="2"/>
  <c r="AA33" i="2"/>
  <c r="Z33" i="2"/>
  <c r="Y33" i="2"/>
  <c r="AC32" i="2"/>
  <c r="AB32" i="2"/>
  <c r="AA32" i="2"/>
  <c r="Z32" i="2"/>
  <c r="Y32" i="2"/>
  <c r="AC31" i="2"/>
  <c r="AB31" i="2"/>
  <c r="AA31" i="2"/>
  <c r="Z31" i="2"/>
  <c r="Y31" i="2"/>
  <c r="AC30" i="2"/>
  <c r="AB30" i="2"/>
  <c r="AA30" i="2"/>
  <c r="Z30" i="2"/>
  <c r="Y30" i="2"/>
  <c r="AC29" i="2"/>
  <c r="AB29" i="2"/>
  <c r="AA29" i="2"/>
  <c r="Z29" i="2"/>
  <c r="Y29" i="2"/>
  <c r="AC28" i="2"/>
  <c r="AB28" i="2"/>
  <c r="AA28" i="2"/>
  <c r="Z28" i="2"/>
  <c r="Y28" i="2"/>
  <c r="AC27" i="2"/>
  <c r="AB27" i="2"/>
  <c r="AA27" i="2"/>
  <c r="Z27" i="2"/>
  <c r="Y27" i="2"/>
  <c r="AC26" i="2"/>
  <c r="AB26" i="2"/>
  <c r="AA26" i="2"/>
  <c r="Z26" i="2"/>
  <c r="Y26" i="2"/>
  <c r="AC25" i="2"/>
  <c r="AB25" i="2"/>
  <c r="AA25" i="2"/>
  <c r="Z25" i="2"/>
  <c r="Y25" i="2"/>
  <c r="AC23" i="2"/>
  <c r="AB23" i="2"/>
  <c r="AA23" i="2"/>
  <c r="Z23" i="2"/>
  <c r="Y23" i="2"/>
  <c r="AC22" i="2"/>
  <c r="AB22" i="2"/>
  <c r="AA22" i="2"/>
  <c r="Z22" i="2"/>
  <c r="Y22" i="2"/>
  <c r="AC21" i="2"/>
  <c r="AB21" i="2"/>
  <c r="AA21" i="2"/>
  <c r="Z21" i="2"/>
  <c r="Y21" i="2"/>
  <c r="AC20" i="2"/>
  <c r="AB20" i="2"/>
  <c r="AA20" i="2"/>
  <c r="Z20" i="2"/>
  <c r="Y20" i="2"/>
  <c r="AC19" i="2"/>
  <c r="AB19" i="2"/>
  <c r="AA19" i="2"/>
  <c r="Z19" i="2"/>
  <c r="Y19" i="2"/>
  <c r="AC18" i="2"/>
  <c r="AB18" i="2"/>
  <c r="AA18" i="2"/>
  <c r="Z18" i="2"/>
  <c r="Y18" i="2"/>
  <c r="AC17" i="2"/>
  <c r="AB17" i="2"/>
  <c r="AA17" i="2"/>
  <c r="Z17" i="2"/>
  <c r="Y17" i="2"/>
  <c r="AC16" i="2"/>
  <c r="AB16" i="2"/>
  <c r="AA16" i="2"/>
  <c r="Z16" i="2"/>
  <c r="Y16" i="2"/>
  <c r="AC15" i="2"/>
  <c r="AB15" i="2"/>
  <c r="AA15" i="2"/>
  <c r="Z15" i="2"/>
  <c r="Y15" i="2"/>
  <c r="AC14" i="2"/>
  <c r="AB14" i="2"/>
  <c r="AA14" i="2"/>
  <c r="Z14" i="2"/>
  <c r="Y14" i="2"/>
  <c r="AC13" i="2"/>
  <c r="AB13" i="2"/>
  <c r="AA13" i="2"/>
  <c r="Z13" i="2"/>
  <c r="Z8" i="2" s="1"/>
  <c r="C8" i="2" s="1"/>
  <c r="Y13" i="2"/>
  <c r="AC11" i="2"/>
  <c r="AB11" i="2"/>
  <c r="AA11" i="2"/>
  <c r="Z11" i="2"/>
  <c r="Y11" i="2"/>
  <c r="AC10" i="2"/>
  <c r="AB10" i="2"/>
  <c r="AA10" i="2"/>
  <c r="Z10" i="2"/>
  <c r="Y10" i="2"/>
  <c r="AC9" i="2"/>
  <c r="AB9" i="2"/>
  <c r="AA9" i="2"/>
  <c r="Z9" i="2"/>
  <c r="Y9" i="2"/>
  <c r="X46" i="2"/>
  <c r="W46" i="2"/>
  <c r="V46" i="2"/>
  <c r="U46" i="2"/>
  <c r="T46" i="2"/>
  <c r="X45" i="2"/>
  <c r="W45" i="2"/>
  <c r="W7" i="2" s="1"/>
  <c r="E7" i="2" s="1"/>
  <c r="V45" i="2"/>
  <c r="V7" i="2" s="1"/>
  <c r="D7" i="2" s="1"/>
  <c r="U45" i="2"/>
  <c r="T45" i="2"/>
  <c r="X44" i="2"/>
  <c r="W44" i="2"/>
  <c r="V44" i="2"/>
  <c r="U44" i="2"/>
  <c r="T44" i="2"/>
  <c r="X43" i="2"/>
  <c r="W43" i="2"/>
  <c r="V43" i="2"/>
  <c r="U43" i="2"/>
  <c r="T43" i="2"/>
  <c r="X42" i="2"/>
  <c r="W42" i="2"/>
  <c r="V42" i="2"/>
  <c r="U42" i="2"/>
  <c r="T42" i="2"/>
  <c r="X41" i="2"/>
  <c r="W41" i="2"/>
  <c r="V41" i="2"/>
  <c r="U41" i="2"/>
  <c r="T41" i="2"/>
  <c r="X40" i="2"/>
  <c r="W40" i="2"/>
  <c r="V40" i="2"/>
  <c r="U40" i="2"/>
  <c r="T40" i="2"/>
  <c r="X39" i="2"/>
  <c r="W39" i="2"/>
  <c r="V39" i="2"/>
  <c r="U39" i="2"/>
  <c r="T39" i="2"/>
  <c r="X38" i="2"/>
  <c r="W38" i="2"/>
  <c r="V38" i="2"/>
  <c r="U38" i="2"/>
  <c r="T38" i="2"/>
  <c r="X37" i="2"/>
  <c r="W37" i="2"/>
  <c r="V37" i="2"/>
  <c r="U37" i="2"/>
  <c r="T37" i="2"/>
  <c r="X36" i="2"/>
  <c r="W36" i="2"/>
  <c r="V36" i="2"/>
  <c r="U36" i="2"/>
  <c r="T36" i="2"/>
  <c r="X35" i="2"/>
  <c r="W35" i="2"/>
  <c r="V35" i="2"/>
  <c r="U35" i="2"/>
  <c r="T35" i="2"/>
  <c r="X34" i="2"/>
  <c r="W34" i="2"/>
  <c r="V34" i="2"/>
  <c r="U34" i="2"/>
  <c r="T34" i="2"/>
  <c r="X33" i="2"/>
  <c r="W33" i="2"/>
  <c r="V33" i="2"/>
  <c r="U33" i="2"/>
  <c r="T33" i="2"/>
  <c r="X32" i="2"/>
  <c r="W32" i="2"/>
  <c r="V32" i="2"/>
  <c r="U32" i="2"/>
  <c r="T32" i="2"/>
  <c r="X31" i="2"/>
  <c r="W31" i="2"/>
  <c r="V31" i="2"/>
  <c r="U31" i="2"/>
  <c r="T31" i="2"/>
  <c r="X30" i="2"/>
  <c r="W30" i="2"/>
  <c r="V30" i="2"/>
  <c r="U30" i="2"/>
  <c r="T30" i="2"/>
  <c r="X29" i="2"/>
  <c r="W29" i="2"/>
  <c r="V29" i="2"/>
  <c r="U29" i="2"/>
  <c r="T29" i="2"/>
  <c r="X28" i="2"/>
  <c r="W28" i="2"/>
  <c r="V28" i="2"/>
  <c r="U28" i="2"/>
  <c r="T28" i="2"/>
  <c r="X27" i="2"/>
  <c r="W27" i="2"/>
  <c r="V27" i="2"/>
  <c r="U27" i="2"/>
  <c r="T27" i="2"/>
  <c r="X26" i="2"/>
  <c r="W26" i="2"/>
  <c r="V26" i="2"/>
  <c r="U26" i="2"/>
  <c r="T26" i="2"/>
  <c r="X25" i="2"/>
  <c r="W25" i="2"/>
  <c r="V25" i="2"/>
  <c r="U25" i="2"/>
  <c r="T25" i="2"/>
  <c r="X23" i="2"/>
  <c r="W23" i="2"/>
  <c r="V23" i="2"/>
  <c r="U23" i="2"/>
  <c r="T23" i="2"/>
  <c r="X22" i="2"/>
  <c r="W22" i="2"/>
  <c r="V22" i="2"/>
  <c r="U22" i="2"/>
  <c r="T22" i="2"/>
  <c r="X21" i="2"/>
  <c r="W21" i="2"/>
  <c r="V21" i="2"/>
  <c r="U21" i="2"/>
  <c r="T21" i="2"/>
  <c r="X20" i="2"/>
  <c r="W20" i="2"/>
  <c r="V20" i="2"/>
  <c r="U20" i="2"/>
  <c r="T20" i="2"/>
  <c r="X19" i="2"/>
  <c r="W19" i="2"/>
  <c r="V19" i="2"/>
  <c r="U19" i="2"/>
  <c r="T19" i="2"/>
  <c r="X18" i="2"/>
  <c r="W18" i="2"/>
  <c r="V18" i="2"/>
  <c r="U18" i="2"/>
  <c r="T18" i="2"/>
  <c r="X17" i="2"/>
  <c r="W17" i="2"/>
  <c r="V17" i="2"/>
  <c r="U17" i="2"/>
  <c r="T17" i="2"/>
  <c r="X16" i="2"/>
  <c r="W16" i="2"/>
  <c r="V16" i="2"/>
  <c r="U16" i="2"/>
  <c r="T16" i="2"/>
  <c r="X15" i="2"/>
  <c r="W15" i="2"/>
  <c r="V15" i="2"/>
  <c r="U15" i="2"/>
  <c r="T15" i="2"/>
  <c r="X14" i="2"/>
  <c r="W14" i="2"/>
  <c r="V14" i="2"/>
  <c r="U14" i="2"/>
  <c r="T14" i="2"/>
  <c r="X13" i="2"/>
  <c r="W13" i="2"/>
  <c r="V13" i="2"/>
  <c r="U13" i="2"/>
  <c r="T13" i="2"/>
  <c r="X11" i="2"/>
  <c r="W11" i="2"/>
  <c r="V11" i="2"/>
  <c r="U11" i="2"/>
  <c r="T11" i="2"/>
  <c r="X10" i="2"/>
  <c r="W10" i="2"/>
  <c r="V10" i="2"/>
  <c r="U10" i="2"/>
  <c r="T10" i="2"/>
  <c r="X9" i="2"/>
  <c r="W9" i="2"/>
  <c r="V9" i="2"/>
  <c r="U9" i="2"/>
  <c r="T9" i="2"/>
  <c r="S46" i="2"/>
  <c r="R46" i="2"/>
  <c r="Q46" i="2"/>
  <c r="P46" i="2"/>
  <c r="O46" i="2"/>
  <c r="S45" i="2"/>
  <c r="R45" i="2"/>
  <c r="Q45" i="2"/>
  <c r="Q6" i="2" s="1"/>
  <c r="D6" i="2" s="1"/>
  <c r="P45" i="2"/>
  <c r="O45" i="2"/>
  <c r="S44" i="2"/>
  <c r="R44" i="2"/>
  <c r="Q44" i="2"/>
  <c r="P44" i="2"/>
  <c r="O44" i="2"/>
  <c r="S43" i="2"/>
  <c r="R43" i="2"/>
  <c r="Q43" i="2"/>
  <c r="P43" i="2"/>
  <c r="O43" i="2"/>
  <c r="S42" i="2"/>
  <c r="R42" i="2"/>
  <c r="Q42" i="2"/>
  <c r="P42" i="2"/>
  <c r="O42" i="2"/>
  <c r="S41" i="2"/>
  <c r="R41" i="2"/>
  <c r="Q41" i="2"/>
  <c r="P41" i="2"/>
  <c r="O41" i="2"/>
  <c r="S40" i="2"/>
  <c r="R40" i="2"/>
  <c r="Q40" i="2"/>
  <c r="P40" i="2"/>
  <c r="O40" i="2"/>
  <c r="S39" i="2"/>
  <c r="R39" i="2"/>
  <c r="Q39" i="2"/>
  <c r="P39" i="2"/>
  <c r="O39" i="2"/>
  <c r="S38" i="2"/>
  <c r="R38" i="2"/>
  <c r="Q38" i="2"/>
  <c r="P38" i="2"/>
  <c r="O38" i="2"/>
  <c r="S37" i="2"/>
  <c r="R37" i="2"/>
  <c r="Q37" i="2"/>
  <c r="P37" i="2"/>
  <c r="O37" i="2"/>
  <c r="S36" i="2"/>
  <c r="R36" i="2"/>
  <c r="Q36" i="2"/>
  <c r="P36" i="2"/>
  <c r="O36" i="2"/>
  <c r="S35" i="2"/>
  <c r="R35" i="2"/>
  <c r="Q35" i="2"/>
  <c r="P35" i="2"/>
  <c r="O35" i="2"/>
  <c r="S34" i="2"/>
  <c r="R34" i="2"/>
  <c r="Q34" i="2"/>
  <c r="P34" i="2"/>
  <c r="O34" i="2"/>
  <c r="S33" i="2"/>
  <c r="R33" i="2"/>
  <c r="Q33" i="2"/>
  <c r="P33" i="2"/>
  <c r="O33" i="2"/>
  <c r="S32" i="2"/>
  <c r="R32" i="2"/>
  <c r="Q32" i="2"/>
  <c r="P32" i="2"/>
  <c r="O32" i="2"/>
  <c r="S31" i="2"/>
  <c r="R31" i="2"/>
  <c r="Q31" i="2"/>
  <c r="P31" i="2"/>
  <c r="O31" i="2"/>
  <c r="S30" i="2"/>
  <c r="R30" i="2"/>
  <c r="Q30" i="2"/>
  <c r="P30" i="2"/>
  <c r="O30" i="2"/>
  <c r="S29" i="2"/>
  <c r="R29" i="2"/>
  <c r="Q29" i="2"/>
  <c r="P29" i="2"/>
  <c r="O29" i="2"/>
  <c r="S28" i="2"/>
  <c r="R28" i="2"/>
  <c r="Q28" i="2"/>
  <c r="P28" i="2"/>
  <c r="O28" i="2"/>
  <c r="S27" i="2"/>
  <c r="R27" i="2"/>
  <c r="Q27" i="2"/>
  <c r="P27" i="2"/>
  <c r="O27" i="2"/>
  <c r="S26" i="2"/>
  <c r="R26" i="2"/>
  <c r="Q26" i="2"/>
  <c r="P26" i="2"/>
  <c r="O26" i="2"/>
  <c r="S25" i="2"/>
  <c r="R25" i="2"/>
  <c r="Q25" i="2"/>
  <c r="P25" i="2"/>
  <c r="O25" i="2"/>
  <c r="S23" i="2"/>
  <c r="R23" i="2"/>
  <c r="Q23" i="2"/>
  <c r="P23" i="2"/>
  <c r="O23" i="2"/>
  <c r="S22" i="2"/>
  <c r="R22" i="2"/>
  <c r="Q22" i="2"/>
  <c r="P22" i="2"/>
  <c r="O22" i="2"/>
  <c r="S21" i="2"/>
  <c r="R21" i="2"/>
  <c r="Q21" i="2"/>
  <c r="P21" i="2"/>
  <c r="O21" i="2"/>
  <c r="S20" i="2"/>
  <c r="R20" i="2"/>
  <c r="Q20" i="2"/>
  <c r="P20" i="2"/>
  <c r="O20" i="2"/>
  <c r="S19" i="2"/>
  <c r="R19" i="2"/>
  <c r="Q19" i="2"/>
  <c r="P19" i="2"/>
  <c r="O19" i="2"/>
  <c r="S18" i="2"/>
  <c r="R18" i="2"/>
  <c r="Q18" i="2"/>
  <c r="P18" i="2"/>
  <c r="O18" i="2"/>
  <c r="S17" i="2"/>
  <c r="R17" i="2"/>
  <c r="Q17" i="2"/>
  <c r="P17" i="2"/>
  <c r="O17" i="2"/>
  <c r="S16" i="2"/>
  <c r="R16" i="2"/>
  <c r="Q16" i="2"/>
  <c r="P16" i="2"/>
  <c r="O16" i="2"/>
  <c r="S15" i="2"/>
  <c r="R15" i="2"/>
  <c r="Q15" i="2"/>
  <c r="P15" i="2"/>
  <c r="O15" i="2"/>
  <c r="S14" i="2"/>
  <c r="R14" i="2"/>
  <c r="Q14" i="2"/>
  <c r="P14" i="2"/>
  <c r="O14" i="2"/>
  <c r="S13" i="2"/>
  <c r="R13" i="2"/>
  <c r="Q13" i="2"/>
  <c r="P13" i="2"/>
  <c r="O13" i="2"/>
  <c r="S11" i="2"/>
  <c r="R11" i="2"/>
  <c r="Q11" i="2"/>
  <c r="P11" i="2"/>
  <c r="O11" i="2"/>
  <c r="S10" i="2"/>
  <c r="R10" i="2"/>
  <c r="Q10" i="2"/>
  <c r="P10" i="2"/>
  <c r="O10" i="2"/>
  <c r="S9" i="2"/>
  <c r="R9" i="2"/>
  <c r="Q9" i="2"/>
  <c r="P9" i="2"/>
  <c r="O9" i="2"/>
  <c r="T7" i="2" l="1"/>
  <c r="B7" i="2" s="1"/>
  <c r="Y8" i="2"/>
  <c r="B8" i="2" s="1"/>
  <c r="R6" i="2"/>
  <c r="E6" i="2" s="1"/>
  <c r="AA8" i="2"/>
  <c r="D8" i="2" s="1"/>
  <c r="P6" i="2"/>
  <c r="C6" i="2" s="1"/>
  <c r="U7" i="2"/>
  <c r="C7" i="2" s="1"/>
  <c r="S6" i="2"/>
  <c r="F6" i="2" s="1"/>
  <c r="X7" i="2"/>
  <c r="F7" i="2" s="1"/>
  <c r="AC8" i="2"/>
  <c r="F8" i="2" s="1"/>
  <c r="O6" i="2"/>
  <c r="B6" i="2" s="1"/>
  <c r="N46" i="2"/>
  <c r="M46" i="2"/>
  <c r="L46" i="2"/>
  <c r="K46" i="2"/>
  <c r="J46" i="2"/>
  <c r="I46" i="2"/>
  <c r="N45" i="2"/>
  <c r="M45" i="2"/>
  <c r="L45" i="2"/>
  <c r="K45" i="2"/>
  <c r="J45" i="2"/>
  <c r="I45" i="2"/>
  <c r="N44" i="2"/>
  <c r="M44" i="2"/>
  <c r="L44" i="2"/>
  <c r="K44" i="2"/>
  <c r="J44" i="2"/>
  <c r="I44" i="2"/>
  <c r="N43" i="2"/>
  <c r="M43" i="2"/>
  <c r="L43" i="2"/>
  <c r="K43" i="2"/>
  <c r="J43" i="2"/>
  <c r="I43" i="2"/>
  <c r="N42" i="2"/>
  <c r="M42" i="2"/>
  <c r="L42" i="2"/>
  <c r="K42" i="2"/>
  <c r="J42" i="2"/>
  <c r="I42" i="2"/>
  <c r="N41" i="2"/>
  <c r="M41" i="2"/>
  <c r="L41" i="2"/>
  <c r="K41" i="2"/>
  <c r="J41" i="2"/>
  <c r="I41" i="2"/>
  <c r="N40" i="2"/>
  <c r="M40" i="2"/>
  <c r="L40" i="2"/>
  <c r="K40" i="2"/>
  <c r="J40" i="2"/>
  <c r="I40" i="2"/>
  <c r="N39" i="2"/>
  <c r="M39" i="2"/>
  <c r="L39" i="2"/>
  <c r="K39" i="2"/>
  <c r="J39" i="2"/>
  <c r="I39" i="2"/>
  <c r="N38" i="2"/>
  <c r="M38" i="2"/>
  <c r="L38" i="2"/>
  <c r="K38" i="2"/>
  <c r="J38" i="2"/>
  <c r="I38" i="2"/>
  <c r="N37" i="2"/>
  <c r="M37" i="2"/>
  <c r="L37" i="2"/>
  <c r="K37" i="2"/>
  <c r="J37" i="2"/>
  <c r="I37" i="2"/>
  <c r="N36" i="2"/>
  <c r="M36" i="2"/>
  <c r="L36" i="2"/>
  <c r="K36" i="2"/>
  <c r="J36" i="2"/>
  <c r="I36" i="2"/>
  <c r="N35" i="2"/>
  <c r="M35" i="2"/>
  <c r="L35" i="2"/>
  <c r="K35" i="2"/>
  <c r="J35" i="2"/>
  <c r="I35" i="2"/>
  <c r="N34" i="2"/>
  <c r="M34" i="2"/>
  <c r="L34" i="2"/>
  <c r="K34" i="2"/>
  <c r="J34" i="2"/>
  <c r="I34" i="2"/>
  <c r="N33" i="2"/>
  <c r="M33" i="2"/>
  <c r="L33" i="2"/>
  <c r="K33" i="2"/>
  <c r="J33" i="2"/>
  <c r="I33" i="2"/>
  <c r="N32" i="2"/>
  <c r="M32" i="2"/>
  <c r="L32" i="2"/>
  <c r="K32" i="2"/>
  <c r="J32" i="2"/>
  <c r="I32" i="2"/>
  <c r="N31" i="2"/>
  <c r="M31" i="2"/>
  <c r="L31" i="2"/>
  <c r="K31" i="2"/>
  <c r="J31" i="2"/>
  <c r="I31" i="2"/>
  <c r="N30" i="2"/>
  <c r="M30" i="2"/>
  <c r="L30" i="2"/>
  <c r="K30" i="2"/>
  <c r="J30" i="2"/>
  <c r="I30" i="2"/>
  <c r="N29" i="2"/>
  <c r="M29" i="2"/>
  <c r="L29" i="2"/>
  <c r="K29" i="2"/>
  <c r="J29" i="2"/>
  <c r="I29" i="2"/>
  <c r="N28" i="2"/>
  <c r="M28" i="2"/>
  <c r="L28" i="2"/>
  <c r="K28" i="2"/>
  <c r="J28" i="2"/>
  <c r="I28" i="2"/>
  <c r="N27" i="2"/>
  <c r="M27" i="2"/>
  <c r="L27" i="2"/>
  <c r="K27" i="2"/>
  <c r="J27" i="2"/>
  <c r="I27" i="2"/>
  <c r="N26" i="2"/>
  <c r="M26" i="2"/>
  <c r="L26" i="2"/>
  <c r="K26" i="2"/>
  <c r="J26" i="2"/>
  <c r="I26" i="2"/>
  <c r="N25" i="2"/>
  <c r="M25" i="2"/>
  <c r="L25" i="2"/>
  <c r="K25" i="2"/>
  <c r="J25" i="2"/>
  <c r="I25" i="2"/>
  <c r="N23" i="2"/>
  <c r="M23" i="2"/>
  <c r="L23" i="2"/>
  <c r="K23" i="2"/>
  <c r="J23" i="2"/>
  <c r="I23" i="2"/>
  <c r="N22" i="2"/>
  <c r="M22" i="2"/>
  <c r="L22" i="2"/>
  <c r="K22" i="2"/>
  <c r="J22" i="2"/>
  <c r="I22" i="2"/>
  <c r="N21" i="2"/>
  <c r="M21" i="2"/>
  <c r="L21" i="2"/>
  <c r="K21" i="2"/>
  <c r="J21" i="2"/>
  <c r="I21" i="2"/>
  <c r="N20" i="2"/>
  <c r="M20" i="2"/>
  <c r="L20" i="2"/>
  <c r="K20" i="2"/>
  <c r="J20" i="2"/>
  <c r="I20" i="2"/>
  <c r="N19" i="2"/>
  <c r="M19" i="2"/>
  <c r="L19" i="2"/>
  <c r="K19" i="2"/>
  <c r="J19" i="2"/>
  <c r="I19" i="2"/>
  <c r="N18" i="2"/>
  <c r="M18" i="2"/>
  <c r="L18" i="2"/>
  <c r="K18" i="2"/>
  <c r="J18" i="2"/>
  <c r="I18" i="2"/>
  <c r="N17" i="2"/>
  <c r="M17" i="2"/>
  <c r="L17" i="2"/>
  <c r="K17" i="2"/>
  <c r="J17" i="2"/>
  <c r="I17" i="2"/>
  <c r="N16" i="2"/>
  <c r="M16" i="2"/>
  <c r="L16" i="2"/>
  <c r="K16" i="2"/>
  <c r="J16" i="2"/>
  <c r="I16" i="2"/>
  <c r="N15" i="2"/>
  <c r="M15" i="2"/>
  <c r="L15" i="2"/>
  <c r="K15" i="2"/>
  <c r="J15" i="2"/>
  <c r="I15" i="2"/>
  <c r="N14" i="2"/>
  <c r="M14" i="2"/>
  <c r="L14" i="2"/>
  <c r="K14" i="2"/>
  <c r="J14" i="2"/>
  <c r="I14" i="2"/>
  <c r="N13" i="2"/>
  <c r="M13" i="2"/>
  <c r="L13" i="2"/>
  <c r="K13" i="2"/>
  <c r="J13" i="2"/>
  <c r="I13" i="2"/>
  <c r="N11" i="2"/>
  <c r="M11" i="2"/>
  <c r="L11" i="2"/>
  <c r="K11" i="2"/>
  <c r="J11" i="2"/>
  <c r="I11" i="2"/>
  <c r="N10" i="2"/>
  <c r="M10" i="2"/>
  <c r="L10" i="2"/>
  <c r="K10" i="2"/>
  <c r="J10" i="2"/>
  <c r="I10" i="2"/>
  <c r="N9" i="2"/>
  <c r="M9" i="2"/>
  <c r="L9" i="2"/>
  <c r="K9" i="2"/>
  <c r="J9" i="2"/>
  <c r="I9" i="2"/>
  <c r="M4" i="2"/>
  <c r="L4" i="2"/>
  <c r="K4" i="2"/>
  <c r="J4" i="2"/>
  <c r="I4" i="2"/>
  <c r="F5" i="2" l="1"/>
  <c r="E5" i="2"/>
  <c r="D5" i="2"/>
  <c r="C5" i="2"/>
  <c r="B5" i="2"/>
</calcChain>
</file>

<file path=xl/sharedStrings.xml><?xml version="1.0" encoding="utf-8"?>
<sst xmlns="http://schemas.openxmlformats.org/spreadsheetml/2006/main" count="193" uniqueCount="86">
  <si>
    <t>Humak</t>
  </si>
  <si>
    <t>Kamit</t>
  </si>
  <si>
    <t>Arcada</t>
  </si>
  <si>
    <t>Centria</t>
  </si>
  <si>
    <t>Diakonia</t>
  </si>
  <si>
    <t>VAMK</t>
  </si>
  <si>
    <t>Saimia</t>
  </si>
  <si>
    <t>Karelia</t>
  </si>
  <si>
    <t>Novia</t>
  </si>
  <si>
    <t>SeAMK</t>
  </si>
  <si>
    <t>LAMK</t>
  </si>
  <si>
    <t>SAMK</t>
  </si>
  <si>
    <t>HAMK</t>
  </si>
  <si>
    <t>Savonia</t>
  </si>
  <si>
    <t>JAMK</t>
  </si>
  <si>
    <t>Laurea</t>
  </si>
  <si>
    <t>OAMK</t>
  </si>
  <si>
    <t>XAMK</t>
  </si>
  <si>
    <t>TAMK</t>
  </si>
  <si>
    <t>Haaga-Helia</t>
  </si>
  <si>
    <t>TuAMK</t>
  </si>
  <si>
    <t>Metropolia</t>
  </si>
  <si>
    <t>Hanken</t>
  </si>
  <si>
    <t>MPKK</t>
  </si>
  <si>
    <t>VY</t>
  </si>
  <si>
    <t>Uniarts</t>
  </si>
  <si>
    <t>LUT</t>
  </si>
  <si>
    <t>ÅA</t>
  </si>
  <si>
    <t>UEF</t>
  </si>
  <si>
    <t>JY</t>
  </si>
  <si>
    <t>OY</t>
  </si>
  <si>
    <t>UTU</t>
  </si>
  <si>
    <t>Aalto</t>
  </si>
  <si>
    <t>TAU</t>
  </si>
  <si>
    <t>HY</t>
  </si>
  <si>
    <t>Ei</t>
  </si>
  <si>
    <t>Kyllä</t>
  </si>
  <si>
    <t>​Kohtaan 5 lähinnä kuunteluoppilaaksi</t>
  </si>
  <si>
    <t>​Nämä vastaukset on vetäisty vähän hatusta, kun en saanut asiasta vastaavia kiinni. Mutta jotain tämän tyylistä haluamme ;)</t>
  </si>
  <si>
    <t>​Lisätietoja tarvitaan jotta kaikki ruksit saadaan kohdalleen ja mihin sitoudutaan.</t>
  </si>
  <si>
    <t>1) Tilannekuvan ja toimintaympäristön kartoitus</t>
  </si>
  <si>
    <t>3) Tiedonohjaussuunnitelman kehittämisen selvitys</t>
  </si>
  <si>
    <t>5) Arkistoinnin ratkaisun ja hankkimisen selvitys</t>
  </si>
  <si>
    <t>2) Yhteinen tiedonohjaussuunnitelman runko "tarkistuslista"</t>
  </si>
  <si>
    <t>4) Asianhallinta- tai tiedonohjausjärjestelmän hankkimisen selvitys</t>
  </si>
  <si>
    <t>Ei, onjo</t>
  </si>
  <si>
    <t>Kohta 1 kiinnostaa selvästi edellytäen, että työ auttaa meitä hahmottamaan kehittämistarpeemme
Kohta 2 mahdollisesti, mutta ei niin vahva kiinnostus kuin ykköseen</t>
  </si>
  <si>
    <t>LUC</t>
  </si>
  <si>
    <t>Yhteinen asianhallintaprojekti Lapin yliopiston ja AMK:n kanssa</t>
  </si>
  <si>
    <t xml:space="preserve">Kyllä </t>
  </si>
  <si>
    <t>LUTille tässä vaiheessa kohta 2 olisi akuutti. Ehkä myös 3 olisi kiinnostava.</t>
  </si>
  <si>
    <t>Kyllä-vaihtoehtoja</t>
  </si>
  <si>
    <t>vastauksia</t>
  </si>
  <si>
    <t>Asianhallinta-kartoitus</t>
  </si>
  <si>
    <t>Tällä hetkellä vaikein kohta on, että ei ole allokoitavaa rahaa, kun emme pysty mitenkään ennakoimaan kustannusvaikutuksia. ​</t>
  </si>
  <si>
    <t>Tilanne:</t>
  </si>
  <si>
    <t>Olemme kiinnostuneita olemaan mukana kohdissa 4 ja 5 mutta tällähetkellä emme voi luvata resursseja asian käyttöön</t>
  </si>
  <si>
    <t xml:space="preserve">Kiinnostusta olisi myös kehittyneeseen sähköiseen allekirjoitukseen. Yhteishankintana saavutetaisiin mahdollisesti hinta/laatu etuja. </t>
  </si>
  <si>
    <t>Olemme toteuttaneet yhteistyössä Turun ja Itä-Suomen yliopistojen kanssa sähköisen arkistoinnin ratkaisun hankinnan 2018. Järjestelmän käyttöönotto menossa ja palveluntuottajana toimii CSC (käyttöpalvelut) sekä Avaintech (järjestelmä).</t>
  </si>
  <si>
    <t>Tampere3:ssa ollaan miettimässä yhteistä ratkaisua ja kilpailutusta. Vastasin nyt vain puhtaasti TAMKin tietohallinnon näkökulmasta ja siitä näkökulmasta, että kannatan ehdottomasti kansallista yhteistyötä tässä asiakokonaisuudessa.</t>
  </si>
  <si>
    <t>Meitä kiinnostaa osallistua ilmoittamiemme polkujen toteuttamiseen, mutta lopullisen sitoumuksen annamme kun tiedämme ko. polkujen toteuttamisen mahdolliset kustannukset. Polku 1 tulisi saada toteutettua mahdollisimman pikaisella aikataululla.</t>
  </si>
  <si>
    <r>
      <t xml:space="preserve">Kyllä + </t>
    </r>
    <r>
      <rPr>
        <sz val="14"/>
        <color theme="1"/>
        <rFont val="Wingdings"/>
        <charset val="2"/>
      </rPr>
      <t>J</t>
    </r>
  </si>
  <si>
    <r>
      <rPr>
        <sz val="14"/>
        <color theme="1"/>
        <rFont val="Calibri"/>
        <family val="2"/>
        <scheme val="minor"/>
      </rPr>
      <t xml:space="preserve">Kyllä + </t>
    </r>
    <r>
      <rPr>
        <sz val="14"/>
        <color theme="1"/>
        <rFont val="Wingdings"/>
        <charset val="2"/>
      </rPr>
      <t>J</t>
    </r>
  </si>
  <si>
    <r>
      <t xml:space="preserve">Kyllä + € + </t>
    </r>
    <r>
      <rPr>
        <sz val="14"/>
        <color theme="1"/>
        <rFont val="Wingdings"/>
        <charset val="2"/>
      </rPr>
      <t>J</t>
    </r>
  </si>
  <si>
    <r>
      <t xml:space="preserve">Kyllä + </t>
    </r>
    <r>
      <rPr>
        <sz val="14"/>
        <color theme="1"/>
        <rFont val="Wingdings"/>
        <charset val="2"/>
      </rPr>
      <t>J</t>
    </r>
    <r>
      <rPr>
        <sz val="14"/>
        <color theme="1"/>
        <rFont val="Calibri"/>
        <family val="2"/>
        <scheme val="minor"/>
      </rPr>
      <t xml:space="preserve"> + </t>
    </r>
    <r>
      <rPr>
        <sz val="14"/>
        <color theme="1"/>
        <rFont val="Wingdings"/>
        <charset val="2"/>
      </rPr>
      <t>º</t>
    </r>
  </si>
  <si>
    <r>
      <rPr>
        <b/>
        <sz val="14"/>
        <color theme="1"/>
        <rFont val="Calibri"/>
        <family val="2"/>
        <scheme val="minor"/>
      </rPr>
      <t>€</t>
    </r>
    <r>
      <rPr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= voin allokoida tähän rahaa</t>
    </r>
  </si>
  <si>
    <r>
      <rPr>
        <b/>
        <sz val="14"/>
        <color theme="1"/>
        <rFont val="Wingdings"/>
        <charset val="2"/>
      </rPr>
      <t>J</t>
    </r>
    <r>
      <rPr>
        <sz val="14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= luovutan henkilötyötä käyttöön</t>
    </r>
  </si>
  <si>
    <r>
      <rPr>
        <b/>
        <sz val="14"/>
        <color theme="1"/>
        <rFont val="Wingdings"/>
        <charset val="2"/>
      </rPr>
      <t>º</t>
    </r>
    <r>
      <rPr>
        <sz val="11"/>
        <color theme="1"/>
        <rFont val="Calibri"/>
        <family val="2"/>
      </rPr>
      <t xml:space="preserve"> = myyn korkeakoulun osamista</t>
    </r>
  </si>
  <si>
    <t>€ rahaa</t>
  </si>
  <si>
    <r>
      <rPr>
        <b/>
        <sz val="11"/>
        <color theme="1"/>
        <rFont val="Wingdings"/>
        <charset val="2"/>
      </rPr>
      <t>J</t>
    </r>
    <r>
      <rPr>
        <sz val="11"/>
        <color theme="1"/>
        <rFont val="Calibri"/>
        <family val="2"/>
      </rPr>
      <t xml:space="preserve"> henkilötyötä</t>
    </r>
  </si>
  <si>
    <r>
      <rPr>
        <b/>
        <sz val="11"/>
        <color theme="1"/>
        <rFont val="Wingdings"/>
        <charset val="2"/>
      </rPr>
      <t>º</t>
    </r>
    <r>
      <rPr>
        <sz val="11"/>
        <color theme="1"/>
        <rFont val="Calibri"/>
        <family val="2"/>
      </rPr>
      <t xml:space="preserve"> = myyn osamista</t>
    </r>
  </si>
  <si>
    <t>º</t>
  </si>
  <si>
    <t>€</t>
  </si>
  <si>
    <t>J</t>
  </si>
  <si>
    <t>1)</t>
  </si>
  <si>
    <t>2)</t>
  </si>
  <si>
    <t>3)</t>
  </si>
  <si>
    <t>4)</t>
  </si>
  <si>
    <t>5)</t>
  </si>
  <si>
    <r>
      <rPr>
        <sz val="11"/>
        <color theme="1"/>
        <rFont val="Wingdings"/>
        <charset val="2"/>
      </rPr>
      <t>J</t>
    </r>
    <r>
      <rPr>
        <sz val="11"/>
        <color theme="1"/>
        <rFont val="Calibri"/>
        <family val="2"/>
      </rPr>
      <t xml:space="preserve"> henkilötyötä</t>
    </r>
  </si>
  <si>
    <r>
      <rPr>
        <sz val="11"/>
        <color theme="1"/>
        <rFont val="Wingdings"/>
        <charset val="2"/>
      </rPr>
      <t>º</t>
    </r>
    <r>
      <rPr>
        <sz val="11"/>
        <color theme="1"/>
        <rFont val="Calibri"/>
        <family val="2"/>
      </rPr>
      <t xml:space="preserve"> = myyn osamista</t>
    </r>
  </si>
  <si>
    <t>PolAMK</t>
  </si>
  <si>
    <t>HA</t>
  </si>
  <si>
    <t>​Vastaukset suuntaa antavia, kunnes rahankäyttö tai työmäärät tarkentuvat. Tällä hetkellä ei ole käytössä järjestelmää, joten peruslähtökohtien tarkistus ja sitten mahdollinen yhteishankinta voivat tulla kysymykseen.</t>
  </si>
  <si>
    <t>​Suurin kiinnostuksemme​ kohdistuu kohtiin 1, 2 ja 5. Kohdassa 3 kiinnostus on olla lähinnä kuulolla.</t>
  </si>
  <si>
    <t>Kyllä +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</si>
</sst>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Wingdings"/>
      <charset val="2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Wingdings"/>
      <charset val="2"/>
    </font>
    <font>
      <b/>
      <sz val="11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/>
      <right style="medium">
        <color rgb="FFFF6600"/>
      </right>
      <top/>
      <bottom/>
      <diagonal/>
    </border>
    <border>
      <left/>
      <right style="medium">
        <color rgb="FFFF3399"/>
      </right>
      <top/>
      <bottom/>
      <diagonal/>
    </border>
    <border>
      <left/>
      <right style="medium">
        <color rgb="FF00CC99"/>
      </right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hair">
        <color theme="1"/>
      </left>
      <right style="medium">
        <color rgb="FF800080"/>
      </right>
      <top style="hair">
        <color theme="1"/>
      </top>
      <bottom style="hair">
        <color theme="1"/>
      </bottom>
      <diagonal/>
    </border>
    <border>
      <left/>
      <right style="medium">
        <color theme="2" tint="-0.499984740745262"/>
      </right>
      <top style="hair">
        <color theme="1"/>
      </top>
      <bottom style="hair">
        <color theme="1"/>
      </bottom>
      <diagonal/>
    </border>
    <border>
      <left/>
      <right style="medium">
        <color rgb="FF00CC99"/>
      </right>
      <top style="hair">
        <color theme="1"/>
      </top>
      <bottom style="hair">
        <color theme="1"/>
      </bottom>
      <diagonal/>
    </border>
    <border>
      <left/>
      <right style="medium">
        <color rgb="FFFF3399"/>
      </right>
      <top style="hair">
        <color theme="1"/>
      </top>
      <bottom style="hair">
        <color theme="1"/>
      </bottom>
      <diagonal/>
    </border>
    <border>
      <left/>
      <right style="medium">
        <color rgb="FFFF6600"/>
      </right>
      <top style="hair">
        <color theme="1"/>
      </top>
      <bottom style="hair">
        <color theme="1"/>
      </bottom>
      <diagonal/>
    </border>
    <border>
      <left style="medium">
        <color rgb="FFFF6600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FF6600"/>
      </right>
      <top style="hair">
        <color theme="0"/>
      </top>
      <bottom style="hair">
        <color theme="1"/>
      </bottom>
      <diagonal/>
    </border>
    <border>
      <left style="hair">
        <color theme="1"/>
      </left>
      <right style="medium">
        <color rgb="FF800080"/>
      </right>
      <top/>
      <bottom/>
      <diagonal/>
    </border>
    <border>
      <left/>
      <right/>
      <top style="hair">
        <color theme="0"/>
      </top>
      <bottom style="hair">
        <color theme="1"/>
      </bottom>
      <diagonal/>
    </border>
    <border>
      <left style="hair">
        <color theme="1"/>
      </left>
      <right style="medium">
        <color rgb="FF800080"/>
      </right>
      <top style="hair">
        <color theme="0"/>
      </top>
      <bottom style="hair">
        <color theme="1"/>
      </bottom>
      <diagonal/>
    </border>
    <border>
      <left/>
      <right style="medium">
        <color theme="2" tint="-0.499984740745262"/>
      </right>
      <top style="hair">
        <color theme="0"/>
      </top>
      <bottom style="hair">
        <color theme="1"/>
      </bottom>
      <diagonal/>
    </border>
    <border>
      <left/>
      <right style="medium">
        <color rgb="FF00CC99"/>
      </right>
      <top style="hair">
        <color theme="0"/>
      </top>
      <bottom style="hair">
        <color theme="1"/>
      </bottom>
      <diagonal/>
    </border>
    <border>
      <left/>
      <right style="medium">
        <color rgb="FFFF3399"/>
      </right>
      <top style="hair">
        <color theme="0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rgb="FF800080"/>
      </right>
      <top/>
      <bottom style="hair">
        <color theme="1"/>
      </bottom>
      <diagonal/>
    </border>
    <border>
      <left/>
      <right style="medium">
        <color theme="2" tint="-0.499984740745262"/>
      </right>
      <top/>
      <bottom style="hair">
        <color theme="1"/>
      </bottom>
      <diagonal/>
    </border>
    <border>
      <left/>
      <right style="medium">
        <color rgb="FF00CC99"/>
      </right>
      <top/>
      <bottom style="hair">
        <color theme="1"/>
      </bottom>
      <diagonal/>
    </border>
    <border>
      <left/>
      <right style="medium">
        <color rgb="FFFF3399"/>
      </right>
      <top/>
      <bottom style="hair">
        <color theme="1"/>
      </bottom>
      <diagonal/>
    </border>
    <border>
      <left/>
      <right style="medium">
        <color rgb="FFFF6600"/>
      </right>
      <top/>
      <bottom style="hair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/>
      <right/>
      <top style="hair">
        <color theme="1"/>
      </top>
      <bottom style="double">
        <color indexed="64"/>
      </bottom>
      <diagonal/>
    </border>
    <border>
      <left style="medium">
        <color rgb="FFFF6600"/>
      </left>
      <right style="thin">
        <color auto="1"/>
      </right>
      <top/>
      <bottom style="hair">
        <color auto="1"/>
      </bottom>
      <diagonal/>
    </border>
    <border>
      <left style="hair">
        <color theme="1"/>
      </left>
      <right style="medium">
        <color rgb="FF800080"/>
      </right>
      <top style="hair">
        <color theme="1"/>
      </top>
      <bottom style="double">
        <color indexed="64"/>
      </bottom>
      <diagonal/>
    </border>
    <border>
      <left/>
      <right style="medium">
        <color theme="2" tint="-0.499984740745262"/>
      </right>
      <top style="hair">
        <color theme="1"/>
      </top>
      <bottom style="double">
        <color indexed="64"/>
      </bottom>
      <diagonal/>
    </border>
    <border>
      <left/>
      <right style="medium">
        <color rgb="FF00CC99"/>
      </right>
      <top style="hair">
        <color theme="1"/>
      </top>
      <bottom style="double">
        <color indexed="64"/>
      </bottom>
      <diagonal/>
    </border>
    <border>
      <left/>
      <right style="medium">
        <color rgb="FFFF3399"/>
      </right>
      <top style="hair">
        <color theme="1"/>
      </top>
      <bottom style="double">
        <color indexed="64"/>
      </bottom>
      <diagonal/>
    </border>
    <border>
      <left/>
      <right style="medium">
        <color rgb="FFFF6600"/>
      </right>
      <top style="hair">
        <color theme="1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wrapText="1"/>
    </xf>
    <xf numFmtId="14" fontId="0" fillId="0" borderId="0" xfId="0" applyNumberFormat="1" applyAlignment="1">
      <alignment horizontal="center"/>
    </xf>
    <xf numFmtId="0" fontId="2" fillId="0" borderId="13" xfId="0" applyFont="1" applyBorder="1"/>
    <xf numFmtId="0" fontId="1" fillId="4" borderId="14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5" fillId="0" borderId="0" xfId="0" applyFont="1"/>
    <xf numFmtId="0" fontId="1" fillId="4" borderId="1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14" fontId="0" fillId="0" borderId="0" xfId="0" applyNumberFormat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6" fillId="0" borderId="29" xfId="0" applyFont="1" applyBorder="1" applyAlignment="1">
      <alignment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18" xfId="0" applyFont="1" applyBorder="1" applyAlignment="1">
      <alignment horizontal="left"/>
    </xf>
    <xf numFmtId="0" fontId="0" fillId="0" borderId="31" xfId="0" applyBorder="1" applyAlignment="1">
      <alignment vertical="top"/>
    </xf>
    <xf numFmtId="0" fontId="4" fillId="0" borderId="30" xfId="0" applyFont="1" applyBorder="1" applyAlignment="1">
      <alignment horizontal="right" vertical="top"/>
    </xf>
    <xf numFmtId="0" fontId="0" fillId="0" borderId="32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4" fillId="0" borderId="30" xfId="0" applyFont="1" applyBorder="1" applyAlignment="1">
      <alignment horizontal="left" vertical="top"/>
    </xf>
  </cellXfs>
  <cellStyles count="1">
    <cellStyle name="Normal" xfId="0" builtinId="0"/>
  </cellStyles>
  <dxfs count="1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66CC"/>
      <color rgb="FFFFCCCC"/>
      <color rgb="FFFF6600"/>
      <color rgb="FFFF3399"/>
      <color rgb="FF00CC99"/>
      <color rgb="FF80008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showGridLines="0"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5" x14ac:dyDescent="0.25"/>
  <cols>
    <col min="1" max="1" width="19.28515625" customWidth="1"/>
    <col min="2" max="3" width="26.140625" customWidth="1"/>
    <col min="4" max="4" width="27.42578125" customWidth="1"/>
    <col min="5" max="6" width="26.140625" customWidth="1"/>
    <col min="7" max="7" width="151.85546875" bestFit="1" customWidth="1"/>
    <col min="8" max="8" width="33.85546875" bestFit="1" customWidth="1"/>
    <col min="10" max="10" width="11.5703125" customWidth="1"/>
    <col min="17" max="17" width="10.42578125" customWidth="1"/>
    <col min="19" max="19" width="10.85546875" customWidth="1"/>
  </cols>
  <sheetData>
    <row r="1" spans="1:43" ht="18.75" x14ac:dyDescent="0.25">
      <c r="A1" s="12" t="s">
        <v>53</v>
      </c>
      <c r="F1" s="19" t="s">
        <v>66</v>
      </c>
    </row>
    <row r="2" spans="1:43" ht="18.75" x14ac:dyDescent="0.25">
      <c r="A2" s="5" t="s">
        <v>55</v>
      </c>
      <c r="B2" s="18"/>
      <c r="F2" s="20" t="s">
        <v>65</v>
      </c>
    </row>
    <row r="3" spans="1:43" ht="22.5" customHeight="1" x14ac:dyDescent="0.25">
      <c r="A3" s="21">
        <v>43551</v>
      </c>
      <c r="F3" s="19" t="s">
        <v>67</v>
      </c>
      <c r="Q3" s="32" t="s">
        <v>73</v>
      </c>
      <c r="T3" s="34"/>
      <c r="V3" s="32" t="s">
        <v>72</v>
      </c>
      <c r="Y3" s="34"/>
      <c r="AA3" s="32" t="s">
        <v>71</v>
      </c>
    </row>
    <row r="4" spans="1:43" ht="50.25" customHeight="1" x14ac:dyDescent="0.25">
      <c r="B4" s="13" t="s">
        <v>40</v>
      </c>
      <c r="C4" s="14" t="s">
        <v>43</v>
      </c>
      <c r="D4" s="15" t="s">
        <v>41</v>
      </c>
      <c r="E4" s="16" t="s">
        <v>44</v>
      </c>
      <c r="F4" s="17" t="s">
        <v>42</v>
      </c>
      <c r="I4" s="31" t="str">
        <f>B4</f>
        <v>1) Tilannekuvan ja toimintaympäristön kartoitus</v>
      </c>
      <c r="J4" s="31" t="str">
        <f t="shared" ref="J4:M4" si="0">C4</f>
        <v>2) Yhteinen tiedonohjaussuunnitelman runko "tarkistuslista"</v>
      </c>
      <c r="K4" s="31" t="str">
        <f t="shared" si="0"/>
        <v>3) Tiedonohjaussuunnitelman kehittämisen selvitys</v>
      </c>
      <c r="L4" s="31" t="str">
        <f t="shared" si="0"/>
        <v>4) Asianhallinta- tai tiedonohjausjärjestelmän hankkimisen selvitys</v>
      </c>
      <c r="M4" s="31" t="str">
        <f t="shared" si="0"/>
        <v>5) Arkistoinnin ratkaisun ja hankkimisen selvitys</v>
      </c>
      <c r="N4" s="31" t="s">
        <v>52</v>
      </c>
      <c r="O4" s="32" t="s">
        <v>74</v>
      </c>
      <c r="P4" s="32" t="s">
        <v>75</v>
      </c>
      <c r="Q4" s="32" t="s">
        <v>76</v>
      </c>
      <c r="R4" s="32" t="s">
        <v>77</v>
      </c>
      <c r="S4" s="33" t="s">
        <v>78</v>
      </c>
      <c r="T4" s="35" t="s">
        <v>74</v>
      </c>
      <c r="U4" s="32" t="s">
        <v>75</v>
      </c>
      <c r="V4" s="32" t="s">
        <v>76</v>
      </c>
      <c r="W4" s="32" t="s">
        <v>77</v>
      </c>
      <c r="X4" s="33" t="s">
        <v>78</v>
      </c>
      <c r="Y4" s="35" t="s">
        <v>74</v>
      </c>
      <c r="Z4" s="32" t="s">
        <v>75</v>
      </c>
      <c r="AA4" s="32" t="s">
        <v>76</v>
      </c>
      <c r="AB4" s="32" t="s">
        <v>77</v>
      </c>
      <c r="AC4" s="32" t="s">
        <v>78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5" customHeight="1" x14ac:dyDescent="0.25">
      <c r="A5" s="6" t="s">
        <v>51</v>
      </c>
      <c r="B5" s="7">
        <f>SUM(I9:I46)</f>
        <v>11</v>
      </c>
      <c r="C5" s="8">
        <f>SUM(J9:J46)</f>
        <v>17</v>
      </c>
      <c r="D5" s="9">
        <f>SUM(K9:K46)</f>
        <v>13</v>
      </c>
      <c r="E5" s="10">
        <f>SUM(L9:L46)</f>
        <v>12</v>
      </c>
      <c r="F5" s="11">
        <f>SUM(M9:M46)</f>
        <v>15</v>
      </c>
      <c r="G5" s="4"/>
      <c r="I5" s="31"/>
      <c r="J5" s="31"/>
      <c r="K5" s="31"/>
      <c r="L5" s="31"/>
      <c r="M5" s="31"/>
      <c r="N5" s="31"/>
      <c r="O5" s="32"/>
      <c r="P5" s="32"/>
      <c r="Q5" s="32"/>
      <c r="R5" s="32"/>
      <c r="S5" s="33"/>
      <c r="T5" s="35"/>
      <c r="U5" s="32"/>
      <c r="V5" s="32"/>
      <c r="W5" s="32"/>
      <c r="X5" s="33"/>
      <c r="Y5" s="35"/>
      <c r="Z5" s="32"/>
      <c r="AA5" s="32"/>
      <c r="AB5" s="32"/>
      <c r="AC5" s="3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5" customHeight="1" x14ac:dyDescent="0.25">
      <c r="A6" s="19" t="s">
        <v>69</v>
      </c>
      <c r="B6" s="36">
        <f>O6</f>
        <v>7</v>
      </c>
      <c r="C6" s="37">
        <f t="shared" ref="C6:F6" si="1">P6</f>
        <v>12</v>
      </c>
      <c r="D6" s="38">
        <f t="shared" si="1"/>
        <v>10</v>
      </c>
      <c r="E6" s="39">
        <f t="shared" si="1"/>
        <v>10</v>
      </c>
      <c r="F6" s="40">
        <f t="shared" si="1"/>
        <v>10</v>
      </c>
      <c r="G6" s="47" t="s">
        <v>79</v>
      </c>
      <c r="H6" s="30"/>
      <c r="I6" s="31"/>
      <c r="J6" s="31"/>
      <c r="K6" s="31"/>
      <c r="L6" s="31"/>
      <c r="M6" s="31"/>
      <c r="N6" s="31"/>
      <c r="O6" s="32">
        <f>COUNTIFS(O9:O46,"&gt;0")</f>
        <v>7</v>
      </c>
      <c r="P6" s="32">
        <f t="shared" ref="P6:S6" si="2">COUNTIFS(P9:P46,"&gt;0")</f>
        <v>12</v>
      </c>
      <c r="Q6" s="32">
        <f t="shared" si="2"/>
        <v>10</v>
      </c>
      <c r="R6" s="32">
        <f t="shared" si="2"/>
        <v>10</v>
      </c>
      <c r="S6" s="32">
        <f t="shared" si="2"/>
        <v>10</v>
      </c>
      <c r="T6" s="35"/>
      <c r="U6" s="32"/>
      <c r="V6" s="32"/>
      <c r="W6" s="32"/>
      <c r="X6" s="33"/>
      <c r="Y6" s="35"/>
      <c r="Z6" s="32"/>
      <c r="AA6" s="32"/>
      <c r="AB6" s="32"/>
      <c r="AC6" s="3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5" customHeight="1" x14ac:dyDescent="0.25">
      <c r="A7" s="29" t="s">
        <v>68</v>
      </c>
      <c r="B7" s="36">
        <f>T7</f>
        <v>4</v>
      </c>
      <c r="C7" s="37">
        <f t="shared" ref="C7:F7" si="3">U7</f>
        <v>5</v>
      </c>
      <c r="D7" s="38">
        <f t="shared" si="3"/>
        <v>4</v>
      </c>
      <c r="E7" s="39">
        <f t="shared" si="3"/>
        <v>3</v>
      </c>
      <c r="F7" s="40">
        <f t="shared" si="3"/>
        <v>1</v>
      </c>
      <c r="G7" s="48" t="s">
        <v>68</v>
      </c>
      <c r="H7" s="30"/>
      <c r="I7" s="31"/>
      <c r="J7" s="31"/>
      <c r="K7" s="31"/>
      <c r="L7" s="31"/>
      <c r="M7" s="31"/>
      <c r="N7" s="31"/>
      <c r="O7" s="32"/>
      <c r="P7" s="32"/>
      <c r="Q7" s="32"/>
      <c r="R7" s="32"/>
      <c r="S7" s="33"/>
      <c r="T7" s="35">
        <f>COUNTIFS(T9:T46,"&gt;0")</f>
        <v>4</v>
      </c>
      <c r="U7" s="32">
        <f t="shared" ref="U7:X7" si="4">COUNTIFS(U9:U46,"&gt;0")</f>
        <v>5</v>
      </c>
      <c r="V7" s="32">
        <f t="shared" si="4"/>
        <v>4</v>
      </c>
      <c r="W7" s="32">
        <f t="shared" si="4"/>
        <v>3</v>
      </c>
      <c r="X7" s="33">
        <f t="shared" si="4"/>
        <v>1</v>
      </c>
      <c r="Y7" s="35"/>
      <c r="Z7" s="32"/>
      <c r="AA7" s="32"/>
      <c r="AB7" s="32"/>
      <c r="AC7" s="3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5" customHeight="1" thickBot="1" x14ac:dyDescent="0.3">
      <c r="A8" s="50" t="s">
        <v>70</v>
      </c>
      <c r="B8" s="51">
        <f>Y8</f>
        <v>0</v>
      </c>
      <c r="C8" s="52">
        <f t="shared" ref="C8:F8" si="5">Z8</f>
        <v>0</v>
      </c>
      <c r="D8" s="53">
        <f t="shared" si="5"/>
        <v>0</v>
      </c>
      <c r="E8" s="54">
        <f t="shared" si="5"/>
        <v>1</v>
      </c>
      <c r="F8" s="55">
        <f t="shared" si="5"/>
        <v>0</v>
      </c>
      <c r="G8" s="56" t="s">
        <v>80</v>
      </c>
      <c r="H8" s="30"/>
      <c r="I8" s="31"/>
      <c r="J8" s="31"/>
      <c r="K8" s="31"/>
      <c r="L8" s="31"/>
      <c r="M8" s="31"/>
      <c r="N8" s="31"/>
      <c r="O8" s="32"/>
      <c r="P8" s="32"/>
      <c r="Q8" s="32"/>
      <c r="R8" s="32"/>
      <c r="S8" s="33"/>
      <c r="T8" s="35"/>
      <c r="U8" s="32"/>
      <c r="V8" s="32"/>
      <c r="W8" s="32"/>
      <c r="X8" s="33"/>
      <c r="Y8" s="35">
        <f>COUNTIFS(Y9:Y46,"&gt;0")</f>
        <v>0</v>
      </c>
      <c r="Z8" s="32">
        <f t="shared" ref="Z8:AC8" si="6">COUNTIFS(Z9:Z46,"&gt;0")</f>
        <v>0</v>
      </c>
      <c r="AA8" s="32">
        <f t="shared" si="6"/>
        <v>0</v>
      </c>
      <c r="AB8" s="32">
        <f t="shared" si="6"/>
        <v>1</v>
      </c>
      <c r="AC8" s="32">
        <f t="shared" si="6"/>
        <v>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9.5" thickTop="1" x14ac:dyDescent="0.25">
      <c r="A9" s="41" t="s">
        <v>2</v>
      </c>
      <c r="B9" s="42" t="s">
        <v>35</v>
      </c>
      <c r="C9" s="43" t="s">
        <v>35</v>
      </c>
      <c r="D9" s="44" t="s">
        <v>61</v>
      </c>
      <c r="E9" s="45" t="s">
        <v>61</v>
      </c>
      <c r="F9" s="46" t="s">
        <v>61</v>
      </c>
      <c r="G9" s="49" t="s">
        <v>54</v>
      </c>
      <c r="I9" s="31">
        <f>IF(LEFT(B9,1)="k",1,0)</f>
        <v>0</v>
      </c>
      <c r="J9" s="31">
        <f t="shared" ref="J9:M9" si="7">IF(LEFT(C9,1)="k",1,0)</f>
        <v>0</v>
      </c>
      <c r="K9" s="31">
        <f t="shared" si="7"/>
        <v>1</v>
      </c>
      <c r="L9" s="31">
        <f t="shared" si="7"/>
        <v>1</v>
      </c>
      <c r="M9" s="31">
        <f t="shared" si="7"/>
        <v>1</v>
      </c>
      <c r="N9" s="31">
        <f>COUNTA(B9:F9)</f>
        <v>5</v>
      </c>
      <c r="O9" s="32" t="e">
        <f>FIND($Q$3,B9)</f>
        <v>#VALUE!</v>
      </c>
      <c r="P9" s="32" t="e">
        <f t="shared" ref="P9:S9" si="8">FIND($Q$3,C9)</f>
        <v>#VALUE!</v>
      </c>
      <c r="Q9" s="32">
        <f t="shared" si="8"/>
        <v>9</v>
      </c>
      <c r="R9" s="32">
        <f t="shared" si="8"/>
        <v>9</v>
      </c>
      <c r="S9" s="33">
        <f t="shared" si="8"/>
        <v>9</v>
      </c>
      <c r="T9" s="35" t="e">
        <f>FIND($V$3,B9)</f>
        <v>#VALUE!</v>
      </c>
      <c r="U9" s="32" t="e">
        <f t="shared" ref="U9:X9" si="9">FIND($V$3,C9)</f>
        <v>#VALUE!</v>
      </c>
      <c r="V9" s="32" t="e">
        <f t="shared" si="9"/>
        <v>#VALUE!</v>
      </c>
      <c r="W9" s="32" t="e">
        <f t="shared" si="9"/>
        <v>#VALUE!</v>
      </c>
      <c r="X9" s="33" t="e">
        <f t="shared" si="9"/>
        <v>#VALUE!</v>
      </c>
      <c r="Y9" s="35" t="e">
        <f>FIND($AA$3,B9)</f>
        <v>#VALUE!</v>
      </c>
      <c r="Z9" s="32" t="e">
        <f t="shared" ref="Z9:AC9" si="10">FIND($AA$3,C9)</f>
        <v>#VALUE!</v>
      </c>
      <c r="AA9" s="32" t="e">
        <f t="shared" si="10"/>
        <v>#VALUE!</v>
      </c>
      <c r="AB9" s="32" t="e">
        <f t="shared" si="10"/>
        <v>#VALUE!</v>
      </c>
      <c r="AC9" s="32" t="e">
        <f t="shared" si="10"/>
        <v>#VALUE!</v>
      </c>
    </row>
    <row r="10" spans="1:43" ht="18.75" x14ac:dyDescent="0.25">
      <c r="A10" s="28" t="s">
        <v>3</v>
      </c>
      <c r="B10" s="22" t="s">
        <v>36</v>
      </c>
      <c r="C10" s="23" t="s">
        <v>36</v>
      </c>
      <c r="D10" s="24" t="s">
        <v>61</v>
      </c>
      <c r="E10" s="25" t="s">
        <v>36</v>
      </c>
      <c r="F10" s="26" t="s">
        <v>36</v>
      </c>
      <c r="G10" s="2"/>
      <c r="I10" s="31">
        <f t="shared" ref="I10:I46" si="11">IF(LEFT(B10,1)="k",1,0)</f>
        <v>1</v>
      </c>
      <c r="J10" s="31">
        <f t="shared" ref="J10:J46" si="12">IF(LEFT(C10,1)="k",1,0)</f>
        <v>1</v>
      </c>
      <c r="K10" s="31">
        <f t="shared" ref="K10:K46" si="13">IF(LEFT(D10,1)="k",1,0)</f>
        <v>1</v>
      </c>
      <c r="L10" s="31">
        <f t="shared" ref="L10:L46" si="14">IF(LEFT(E10,1)="k",1,0)</f>
        <v>1</v>
      </c>
      <c r="M10" s="31">
        <f t="shared" ref="M10:M46" si="15">IF(LEFT(F10,1)="k",1,0)</f>
        <v>1</v>
      </c>
      <c r="N10" s="31">
        <f t="shared" ref="N10:N46" si="16">COUNTA(B10:F10)</f>
        <v>5</v>
      </c>
      <c r="O10" s="32" t="e">
        <f t="shared" ref="O10:O46" si="17">FIND($Q$3,B10)</f>
        <v>#VALUE!</v>
      </c>
      <c r="P10" s="32" t="e">
        <f t="shared" ref="P10:P46" si="18">FIND($Q$3,C10)</f>
        <v>#VALUE!</v>
      </c>
      <c r="Q10" s="32">
        <f t="shared" ref="Q10:Q46" si="19">FIND($Q$3,D10)</f>
        <v>9</v>
      </c>
      <c r="R10" s="32" t="e">
        <f t="shared" ref="R10:R46" si="20">FIND($Q$3,E10)</f>
        <v>#VALUE!</v>
      </c>
      <c r="S10" s="33" t="e">
        <f t="shared" ref="S10:S46" si="21">FIND($Q$3,F10)</f>
        <v>#VALUE!</v>
      </c>
      <c r="T10" s="35" t="e">
        <f t="shared" ref="T10:T46" si="22">FIND($V$3,B10)</f>
        <v>#VALUE!</v>
      </c>
      <c r="U10" s="32" t="e">
        <f t="shared" ref="U10:U46" si="23">FIND($V$3,C10)</f>
        <v>#VALUE!</v>
      </c>
      <c r="V10" s="32" t="e">
        <f t="shared" ref="V10:V46" si="24">FIND($V$3,D10)</f>
        <v>#VALUE!</v>
      </c>
      <c r="W10" s="32" t="e">
        <f t="shared" ref="W10:W46" si="25">FIND($V$3,E10)</f>
        <v>#VALUE!</v>
      </c>
      <c r="X10" s="33" t="e">
        <f t="shared" ref="X10:X46" si="26">FIND($V$3,F10)</f>
        <v>#VALUE!</v>
      </c>
      <c r="Y10" s="35" t="e">
        <f t="shared" ref="Y10:Y46" si="27">FIND($AA$3,B10)</f>
        <v>#VALUE!</v>
      </c>
      <c r="Z10" s="32" t="e">
        <f t="shared" ref="Z10:Z46" si="28">FIND($AA$3,C10)</f>
        <v>#VALUE!</v>
      </c>
      <c r="AA10" s="32" t="e">
        <f t="shared" ref="AA10:AA46" si="29">FIND($AA$3,D10)</f>
        <v>#VALUE!</v>
      </c>
      <c r="AB10" s="32" t="e">
        <f t="shared" ref="AB10:AB46" si="30">FIND($AA$3,E10)</f>
        <v>#VALUE!</v>
      </c>
      <c r="AC10" s="32" t="e">
        <f t="shared" ref="AC10:AC46" si="31">FIND($AA$3,F10)</f>
        <v>#VALUE!</v>
      </c>
    </row>
    <row r="11" spans="1:43" ht="18.75" x14ac:dyDescent="0.25">
      <c r="A11" s="28" t="s">
        <v>4</v>
      </c>
      <c r="B11" s="22"/>
      <c r="C11" s="23"/>
      <c r="D11" s="24"/>
      <c r="E11" s="25"/>
      <c r="F11" s="26"/>
      <c r="G11" s="2"/>
      <c r="I11" s="31">
        <f t="shared" si="11"/>
        <v>0</v>
      </c>
      <c r="J11" s="31">
        <f t="shared" si="12"/>
        <v>0</v>
      </c>
      <c r="K11" s="31">
        <f t="shared" si="13"/>
        <v>0</v>
      </c>
      <c r="L11" s="31">
        <f t="shared" si="14"/>
        <v>0</v>
      </c>
      <c r="M11" s="31">
        <f t="shared" si="15"/>
        <v>0</v>
      </c>
      <c r="N11" s="31">
        <f t="shared" si="16"/>
        <v>0</v>
      </c>
      <c r="O11" s="32" t="e">
        <f t="shared" si="17"/>
        <v>#VALUE!</v>
      </c>
      <c r="P11" s="32" t="e">
        <f t="shared" si="18"/>
        <v>#VALUE!</v>
      </c>
      <c r="Q11" s="32" t="e">
        <f t="shared" si="19"/>
        <v>#VALUE!</v>
      </c>
      <c r="R11" s="32" t="e">
        <f t="shared" si="20"/>
        <v>#VALUE!</v>
      </c>
      <c r="S11" s="33" t="e">
        <f t="shared" si="21"/>
        <v>#VALUE!</v>
      </c>
      <c r="T11" s="35" t="e">
        <f t="shared" si="22"/>
        <v>#VALUE!</v>
      </c>
      <c r="U11" s="32" t="e">
        <f t="shared" si="23"/>
        <v>#VALUE!</v>
      </c>
      <c r="V11" s="32" t="e">
        <f t="shared" si="24"/>
        <v>#VALUE!</v>
      </c>
      <c r="W11" s="32" t="e">
        <f t="shared" si="25"/>
        <v>#VALUE!</v>
      </c>
      <c r="X11" s="33" t="e">
        <f t="shared" si="26"/>
        <v>#VALUE!</v>
      </c>
      <c r="Y11" s="35" t="e">
        <f t="shared" si="27"/>
        <v>#VALUE!</v>
      </c>
      <c r="Z11" s="32" t="e">
        <f t="shared" si="28"/>
        <v>#VALUE!</v>
      </c>
      <c r="AA11" s="32" t="e">
        <f t="shared" si="29"/>
        <v>#VALUE!</v>
      </c>
      <c r="AB11" s="32" t="e">
        <f t="shared" si="30"/>
        <v>#VALUE!</v>
      </c>
      <c r="AC11" s="32" t="e">
        <f t="shared" si="31"/>
        <v>#VALUE!</v>
      </c>
    </row>
    <row r="12" spans="1:43" ht="18.75" x14ac:dyDescent="0.25">
      <c r="A12" s="28" t="s">
        <v>82</v>
      </c>
      <c r="B12" s="22"/>
      <c r="C12" s="23"/>
      <c r="D12" s="24"/>
      <c r="E12" s="25"/>
      <c r="F12" s="26"/>
      <c r="G12" s="2"/>
      <c r="I12" s="31">
        <f t="shared" ref="I12" si="32">IF(LEFT(B12,1)="k",1,0)</f>
        <v>0</v>
      </c>
      <c r="J12" s="31">
        <f t="shared" ref="J12" si="33">IF(LEFT(C12,1)="k",1,0)</f>
        <v>0</v>
      </c>
      <c r="K12" s="31">
        <f t="shared" ref="K12" si="34">IF(LEFT(D12,1)="k",1,0)</f>
        <v>0</v>
      </c>
      <c r="L12" s="31">
        <f t="shared" ref="L12" si="35">IF(LEFT(E12,1)="k",1,0)</f>
        <v>0</v>
      </c>
      <c r="M12" s="31">
        <f t="shared" ref="M12" si="36">IF(LEFT(F12,1)="k",1,0)</f>
        <v>0</v>
      </c>
      <c r="N12" s="31">
        <f t="shared" ref="N12" si="37">COUNTA(B12:F12)</f>
        <v>0</v>
      </c>
      <c r="O12" s="32" t="e">
        <f t="shared" ref="O12" si="38">FIND($Q$3,B12)</f>
        <v>#VALUE!</v>
      </c>
      <c r="P12" s="32" t="e">
        <f t="shared" ref="P12" si="39">FIND($Q$3,C12)</f>
        <v>#VALUE!</v>
      </c>
      <c r="Q12" s="32" t="e">
        <f t="shared" ref="Q12" si="40">FIND($Q$3,D12)</f>
        <v>#VALUE!</v>
      </c>
      <c r="R12" s="32" t="e">
        <f t="shared" ref="R12" si="41">FIND($Q$3,E12)</f>
        <v>#VALUE!</v>
      </c>
      <c r="S12" s="33" t="e">
        <f t="shared" ref="S12" si="42">FIND($Q$3,F12)</f>
        <v>#VALUE!</v>
      </c>
      <c r="T12" s="35" t="e">
        <f t="shared" ref="T12" si="43">FIND($V$3,B12)</f>
        <v>#VALUE!</v>
      </c>
      <c r="U12" s="32" t="e">
        <f t="shared" ref="U12" si="44">FIND($V$3,C12)</f>
        <v>#VALUE!</v>
      </c>
      <c r="V12" s="32" t="e">
        <f t="shared" ref="V12" si="45">FIND($V$3,D12)</f>
        <v>#VALUE!</v>
      </c>
      <c r="W12" s="32" t="e">
        <f t="shared" ref="W12" si="46">FIND($V$3,E12)</f>
        <v>#VALUE!</v>
      </c>
      <c r="X12" s="33" t="e">
        <f t="shared" ref="X12" si="47">FIND($V$3,F12)</f>
        <v>#VALUE!</v>
      </c>
      <c r="Y12" s="35" t="e">
        <f t="shared" ref="Y12" si="48">FIND($AA$3,B12)</f>
        <v>#VALUE!</v>
      </c>
      <c r="Z12" s="32" t="e">
        <f t="shared" ref="Z12" si="49">FIND($AA$3,C12)</f>
        <v>#VALUE!</v>
      </c>
      <c r="AA12" s="32" t="e">
        <f t="shared" ref="AA12" si="50">FIND($AA$3,D12)</f>
        <v>#VALUE!</v>
      </c>
      <c r="AB12" s="32" t="e">
        <f t="shared" ref="AB12" si="51">FIND($AA$3,E12)</f>
        <v>#VALUE!</v>
      </c>
      <c r="AC12" s="32" t="e">
        <f t="shared" ref="AC12" si="52">FIND($AA$3,F12)</f>
        <v>#VALUE!</v>
      </c>
    </row>
    <row r="13" spans="1:43" ht="18.75" x14ac:dyDescent="0.25">
      <c r="A13" s="28" t="s">
        <v>19</v>
      </c>
      <c r="B13" s="22" t="s">
        <v>85</v>
      </c>
      <c r="C13" s="23" t="s">
        <v>85</v>
      </c>
      <c r="D13" s="24" t="s">
        <v>85</v>
      </c>
      <c r="E13" s="25" t="s">
        <v>35</v>
      </c>
      <c r="F13" s="26" t="s">
        <v>45</v>
      </c>
      <c r="G13" s="2"/>
      <c r="I13" s="31">
        <f t="shared" si="11"/>
        <v>1</v>
      </c>
      <c r="J13" s="31">
        <f t="shared" si="12"/>
        <v>1</v>
      </c>
      <c r="K13" s="31">
        <f t="shared" si="13"/>
        <v>1</v>
      </c>
      <c r="L13" s="31">
        <f t="shared" si="14"/>
        <v>0</v>
      </c>
      <c r="M13" s="31">
        <f t="shared" si="15"/>
        <v>0</v>
      </c>
      <c r="N13" s="31">
        <f t="shared" si="16"/>
        <v>5</v>
      </c>
      <c r="O13" s="32" t="e">
        <f t="shared" si="17"/>
        <v>#VALUE!</v>
      </c>
      <c r="P13" s="32" t="e">
        <f t="shared" si="18"/>
        <v>#VALUE!</v>
      </c>
      <c r="Q13" s="32" t="e">
        <f t="shared" si="19"/>
        <v>#VALUE!</v>
      </c>
      <c r="R13" s="32" t="e">
        <f t="shared" si="20"/>
        <v>#VALUE!</v>
      </c>
      <c r="S13" s="33" t="e">
        <f t="shared" si="21"/>
        <v>#VALUE!</v>
      </c>
      <c r="T13" s="35">
        <f t="shared" si="22"/>
        <v>9</v>
      </c>
      <c r="U13" s="32">
        <f t="shared" si="23"/>
        <v>9</v>
      </c>
      <c r="V13" s="32">
        <f t="shared" si="24"/>
        <v>9</v>
      </c>
      <c r="W13" s="32" t="e">
        <f t="shared" si="25"/>
        <v>#VALUE!</v>
      </c>
      <c r="X13" s="33" t="e">
        <f t="shared" si="26"/>
        <v>#VALUE!</v>
      </c>
      <c r="Y13" s="35" t="e">
        <f t="shared" si="27"/>
        <v>#VALUE!</v>
      </c>
      <c r="Z13" s="32" t="e">
        <f t="shared" si="28"/>
        <v>#VALUE!</v>
      </c>
      <c r="AA13" s="32" t="e">
        <f t="shared" si="29"/>
        <v>#VALUE!</v>
      </c>
      <c r="AB13" s="32" t="e">
        <f t="shared" si="30"/>
        <v>#VALUE!</v>
      </c>
      <c r="AC13" s="32" t="e">
        <f t="shared" si="31"/>
        <v>#VALUE!</v>
      </c>
    </row>
    <row r="14" spans="1:43" ht="18.75" x14ac:dyDescent="0.25">
      <c r="A14" s="28" t="s">
        <v>12</v>
      </c>
      <c r="B14" s="22"/>
      <c r="C14" s="23"/>
      <c r="D14" s="24"/>
      <c r="E14" s="25"/>
      <c r="F14" s="26"/>
      <c r="G14" s="2"/>
      <c r="I14" s="31">
        <f t="shared" si="11"/>
        <v>0</v>
      </c>
      <c r="J14" s="31">
        <f t="shared" si="12"/>
        <v>0</v>
      </c>
      <c r="K14" s="31">
        <f t="shared" si="13"/>
        <v>0</v>
      </c>
      <c r="L14" s="31">
        <f t="shared" si="14"/>
        <v>0</v>
      </c>
      <c r="M14" s="31">
        <f t="shared" si="15"/>
        <v>0</v>
      </c>
      <c r="N14" s="31">
        <f t="shared" si="16"/>
        <v>0</v>
      </c>
      <c r="O14" s="32" t="e">
        <f t="shared" si="17"/>
        <v>#VALUE!</v>
      </c>
      <c r="P14" s="32" t="e">
        <f t="shared" si="18"/>
        <v>#VALUE!</v>
      </c>
      <c r="Q14" s="32" t="e">
        <f t="shared" si="19"/>
        <v>#VALUE!</v>
      </c>
      <c r="R14" s="32" t="e">
        <f t="shared" si="20"/>
        <v>#VALUE!</v>
      </c>
      <c r="S14" s="33" t="e">
        <f t="shared" si="21"/>
        <v>#VALUE!</v>
      </c>
      <c r="T14" s="35" t="e">
        <f t="shared" si="22"/>
        <v>#VALUE!</v>
      </c>
      <c r="U14" s="32" t="e">
        <f t="shared" si="23"/>
        <v>#VALUE!</v>
      </c>
      <c r="V14" s="32" t="e">
        <f t="shared" si="24"/>
        <v>#VALUE!</v>
      </c>
      <c r="W14" s="32" t="e">
        <f t="shared" si="25"/>
        <v>#VALUE!</v>
      </c>
      <c r="X14" s="33" t="e">
        <f t="shared" si="26"/>
        <v>#VALUE!</v>
      </c>
      <c r="Y14" s="35" t="e">
        <f t="shared" si="27"/>
        <v>#VALUE!</v>
      </c>
      <c r="Z14" s="32" t="e">
        <f t="shared" si="28"/>
        <v>#VALUE!</v>
      </c>
      <c r="AA14" s="32" t="e">
        <f t="shared" si="29"/>
        <v>#VALUE!</v>
      </c>
      <c r="AB14" s="32" t="e">
        <f t="shared" si="30"/>
        <v>#VALUE!</v>
      </c>
      <c r="AC14" s="32" t="e">
        <f t="shared" si="31"/>
        <v>#VALUE!</v>
      </c>
    </row>
    <row r="15" spans="1:43" ht="18.75" x14ac:dyDescent="0.25">
      <c r="A15" s="28" t="s">
        <v>0</v>
      </c>
      <c r="B15" s="22" t="s">
        <v>35</v>
      </c>
      <c r="C15" s="23" t="s">
        <v>35</v>
      </c>
      <c r="D15" s="24" t="s">
        <v>35</v>
      </c>
      <c r="E15" s="25" t="s">
        <v>36</v>
      </c>
      <c r="F15" s="26" t="s">
        <v>36</v>
      </c>
      <c r="G15" s="2" t="s">
        <v>56</v>
      </c>
      <c r="I15" s="31">
        <f t="shared" si="11"/>
        <v>0</v>
      </c>
      <c r="J15" s="31">
        <f t="shared" si="12"/>
        <v>0</v>
      </c>
      <c r="K15" s="31">
        <f t="shared" si="13"/>
        <v>0</v>
      </c>
      <c r="L15" s="31">
        <f t="shared" si="14"/>
        <v>1</v>
      </c>
      <c r="M15" s="31">
        <f t="shared" si="15"/>
        <v>1</v>
      </c>
      <c r="N15" s="31">
        <f t="shared" si="16"/>
        <v>5</v>
      </c>
      <c r="O15" s="32" t="e">
        <f t="shared" si="17"/>
        <v>#VALUE!</v>
      </c>
      <c r="P15" s="32" t="e">
        <f t="shared" si="18"/>
        <v>#VALUE!</v>
      </c>
      <c r="Q15" s="32" t="e">
        <f t="shared" si="19"/>
        <v>#VALUE!</v>
      </c>
      <c r="R15" s="32" t="e">
        <f t="shared" si="20"/>
        <v>#VALUE!</v>
      </c>
      <c r="S15" s="33" t="e">
        <f t="shared" si="21"/>
        <v>#VALUE!</v>
      </c>
      <c r="T15" s="35" t="e">
        <f t="shared" si="22"/>
        <v>#VALUE!</v>
      </c>
      <c r="U15" s="32" t="e">
        <f t="shared" si="23"/>
        <v>#VALUE!</v>
      </c>
      <c r="V15" s="32" t="e">
        <f t="shared" si="24"/>
        <v>#VALUE!</v>
      </c>
      <c r="W15" s="32" t="e">
        <f t="shared" si="25"/>
        <v>#VALUE!</v>
      </c>
      <c r="X15" s="33" t="e">
        <f t="shared" si="26"/>
        <v>#VALUE!</v>
      </c>
      <c r="Y15" s="35" t="e">
        <f t="shared" si="27"/>
        <v>#VALUE!</v>
      </c>
      <c r="Z15" s="32" t="e">
        <f t="shared" si="28"/>
        <v>#VALUE!</v>
      </c>
      <c r="AA15" s="32" t="e">
        <f t="shared" si="29"/>
        <v>#VALUE!</v>
      </c>
      <c r="AB15" s="32" t="e">
        <f t="shared" si="30"/>
        <v>#VALUE!</v>
      </c>
      <c r="AC15" s="32" t="e">
        <f t="shared" si="31"/>
        <v>#VALUE!</v>
      </c>
    </row>
    <row r="16" spans="1:43" ht="18.75" x14ac:dyDescent="0.25">
      <c r="A16" s="28" t="s">
        <v>14</v>
      </c>
      <c r="B16" s="22" t="s">
        <v>35</v>
      </c>
      <c r="C16" s="27" t="s">
        <v>62</v>
      </c>
      <c r="D16" s="24" t="s">
        <v>35</v>
      </c>
      <c r="E16" s="25" t="s">
        <v>45</v>
      </c>
      <c r="F16" s="26" t="s">
        <v>61</v>
      </c>
      <c r="G16" s="3" t="s">
        <v>37</v>
      </c>
      <c r="I16" s="31">
        <f t="shared" si="11"/>
        <v>0</v>
      </c>
      <c r="J16" s="31">
        <f t="shared" si="12"/>
        <v>1</v>
      </c>
      <c r="K16" s="31">
        <f t="shared" si="13"/>
        <v>0</v>
      </c>
      <c r="L16" s="31">
        <f t="shared" si="14"/>
        <v>0</v>
      </c>
      <c r="M16" s="31">
        <f t="shared" si="15"/>
        <v>1</v>
      </c>
      <c r="N16" s="31">
        <f t="shared" si="16"/>
        <v>5</v>
      </c>
      <c r="O16" s="32" t="e">
        <f t="shared" si="17"/>
        <v>#VALUE!</v>
      </c>
      <c r="P16" s="32">
        <f t="shared" si="18"/>
        <v>9</v>
      </c>
      <c r="Q16" s="32" t="e">
        <f t="shared" si="19"/>
        <v>#VALUE!</v>
      </c>
      <c r="R16" s="32" t="e">
        <f t="shared" si="20"/>
        <v>#VALUE!</v>
      </c>
      <c r="S16" s="33">
        <f t="shared" si="21"/>
        <v>9</v>
      </c>
      <c r="T16" s="35" t="e">
        <f t="shared" si="22"/>
        <v>#VALUE!</v>
      </c>
      <c r="U16" s="32" t="e">
        <f t="shared" si="23"/>
        <v>#VALUE!</v>
      </c>
      <c r="V16" s="32" t="e">
        <f t="shared" si="24"/>
        <v>#VALUE!</v>
      </c>
      <c r="W16" s="32" t="e">
        <f t="shared" si="25"/>
        <v>#VALUE!</v>
      </c>
      <c r="X16" s="33" t="e">
        <f t="shared" si="26"/>
        <v>#VALUE!</v>
      </c>
      <c r="Y16" s="35" t="e">
        <f t="shared" si="27"/>
        <v>#VALUE!</v>
      </c>
      <c r="Z16" s="32" t="e">
        <f t="shared" si="28"/>
        <v>#VALUE!</v>
      </c>
      <c r="AA16" s="32" t="e">
        <f t="shared" si="29"/>
        <v>#VALUE!</v>
      </c>
      <c r="AB16" s="32" t="e">
        <f t="shared" si="30"/>
        <v>#VALUE!</v>
      </c>
      <c r="AC16" s="32" t="e">
        <f t="shared" si="31"/>
        <v>#VALUE!</v>
      </c>
    </row>
    <row r="17" spans="1:29" ht="18.75" x14ac:dyDescent="0.25">
      <c r="A17" s="28" t="s">
        <v>1</v>
      </c>
      <c r="B17" s="22"/>
      <c r="C17" s="23"/>
      <c r="D17" s="24"/>
      <c r="E17" s="25"/>
      <c r="F17" s="26"/>
      <c r="G17" s="2"/>
      <c r="I17" s="31">
        <f t="shared" si="11"/>
        <v>0</v>
      </c>
      <c r="J17" s="31">
        <f t="shared" si="12"/>
        <v>0</v>
      </c>
      <c r="K17" s="31">
        <f t="shared" si="13"/>
        <v>0</v>
      </c>
      <c r="L17" s="31">
        <f t="shared" si="14"/>
        <v>0</v>
      </c>
      <c r="M17" s="31">
        <f t="shared" si="15"/>
        <v>0</v>
      </c>
      <c r="N17" s="31">
        <f t="shared" si="16"/>
        <v>0</v>
      </c>
      <c r="O17" s="32" t="e">
        <f t="shared" si="17"/>
        <v>#VALUE!</v>
      </c>
      <c r="P17" s="32" t="e">
        <f t="shared" si="18"/>
        <v>#VALUE!</v>
      </c>
      <c r="Q17" s="32" t="e">
        <f t="shared" si="19"/>
        <v>#VALUE!</v>
      </c>
      <c r="R17" s="32" t="e">
        <f t="shared" si="20"/>
        <v>#VALUE!</v>
      </c>
      <c r="S17" s="33" t="e">
        <f t="shared" si="21"/>
        <v>#VALUE!</v>
      </c>
      <c r="T17" s="35" t="e">
        <f t="shared" si="22"/>
        <v>#VALUE!</v>
      </c>
      <c r="U17" s="32" t="e">
        <f t="shared" si="23"/>
        <v>#VALUE!</v>
      </c>
      <c r="V17" s="32" t="e">
        <f t="shared" si="24"/>
        <v>#VALUE!</v>
      </c>
      <c r="W17" s="32" t="e">
        <f t="shared" si="25"/>
        <v>#VALUE!</v>
      </c>
      <c r="X17" s="33" t="e">
        <f t="shared" si="26"/>
        <v>#VALUE!</v>
      </c>
      <c r="Y17" s="35" t="e">
        <f t="shared" si="27"/>
        <v>#VALUE!</v>
      </c>
      <c r="Z17" s="32" t="e">
        <f t="shared" si="28"/>
        <v>#VALUE!</v>
      </c>
      <c r="AA17" s="32" t="e">
        <f t="shared" si="29"/>
        <v>#VALUE!</v>
      </c>
      <c r="AB17" s="32" t="e">
        <f t="shared" si="30"/>
        <v>#VALUE!</v>
      </c>
      <c r="AC17" s="32" t="e">
        <f t="shared" si="31"/>
        <v>#VALUE!</v>
      </c>
    </row>
    <row r="18" spans="1:29" ht="18.75" x14ac:dyDescent="0.25">
      <c r="A18" s="28" t="s">
        <v>7</v>
      </c>
      <c r="B18" s="22" t="s">
        <v>35</v>
      </c>
      <c r="C18" s="23" t="s">
        <v>63</v>
      </c>
      <c r="D18" s="24" t="s">
        <v>63</v>
      </c>
      <c r="E18" s="25" t="s">
        <v>45</v>
      </c>
      <c r="F18" s="26" t="s">
        <v>63</v>
      </c>
      <c r="G18" s="2"/>
      <c r="I18" s="31">
        <f t="shared" si="11"/>
        <v>0</v>
      </c>
      <c r="J18" s="31">
        <f t="shared" si="12"/>
        <v>1</v>
      </c>
      <c r="K18" s="31">
        <f t="shared" si="13"/>
        <v>1</v>
      </c>
      <c r="L18" s="31">
        <f t="shared" si="14"/>
        <v>0</v>
      </c>
      <c r="M18" s="31">
        <f t="shared" si="15"/>
        <v>1</v>
      </c>
      <c r="N18" s="31">
        <f t="shared" si="16"/>
        <v>5</v>
      </c>
      <c r="O18" s="32" t="e">
        <f t="shared" si="17"/>
        <v>#VALUE!</v>
      </c>
      <c r="P18" s="32">
        <f t="shared" si="18"/>
        <v>13</v>
      </c>
      <c r="Q18" s="32">
        <f t="shared" si="19"/>
        <v>13</v>
      </c>
      <c r="R18" s="32" t="e">
        <f t="shared" si="20"/>
        <v>#VALUE!</v>
      </c>
      <c r="S18" s="33">
        <f t="shared" si="21"/>
        <v>13</v>
      </c>
      <c r="T18" s="35" t="e">
        <f t="shared" si="22"/>
        <v>#VALUE!</v>
      </c>
      <c r="U18" s="32">
        <f t="shared" si="23"/>
        <v>9</v>
      </c>
      <c r="V18" s="32">
        <f t="shared" si="24"/>
        <v>9</v>
      </c>
      <c r="W18" s="32" t="e">
        <f t="shared" si="25"/>
        <v>#VALUE!</v>
      </c>
      <c r="X18" s="33">
        <f t="shared" si="26"/>
        <v>9</v>
      </c>
      <c r="Y18" s="35" t="e">
        <f t="shared" si="27"/>
        <v>#VALUE!</v>
      </c>
      <c r="Z18" s="32" t="e">
        <f t="shared" si="28"/>
        <v>#VALUE!</v>
      </c>
      <c r="AA18" s="32" t="e">
        <f t="shared" si="29"/>
        <v>#VALUE!</v>
      </c>
      <c r="AB18" s="32" t="e">
        <f t="shared" si="30"/>
        <v>#VALUE!</v>
      </c>
      <c r="AC18" s="32" t="e">
        <f t="shared" si="31"/>
        <v>#VALUE!</v>
      </c>
    </row>
    <row r="19" spans="1:29" ht="18.75" x14ac:dyDescent="0.25">
      <c r="A19" s="28" t="s">
        <v>10</v>
      </c>
      <c r="B19" s="22" t="s">
        <v>35</v>
      </c>
      <c r="C19" s="23" t="s">
        <v>35</v>
      </c>
      <c r="D19" s="24" t="s">
        <v>35</v>
      </c>
      <c r="E19" s="25" t="s">
        <v>45</v>
      </c>
      <c r="F19" s="26" t="s">
        <v>36</v>
      </c>
      <c r="G19" s="2" t="s">
        <v>57</v>
      </c>
      <c r="I19" s="31">
        <f t="shared" si="11"/>
        <v>0</v>
      </c>
      <c r="J19" s="31">
        <f t="shared" si="12"/>
        <v>0</v>
      </c>
      <c r="K19" s="31">
        <f t="shared" si="13"/>
        <v>0</v>
      </c>
      <c r="L19" s="31">
        <f t="shared" si="14"/>
        <v>0</v>
      </c>
      <c r="M19" s="31">
        <f t="shared" si="15"/>
        <v>1</v>
      </c>
      <c r="N19" s="31">
        <f t="shared" si="16"/>
        <v>5</v>
      </c>
      <c r="O19" s="32" t="e">
        <f t="shared" si="17"/>
        <v>#VALUE!</v>
      </c>
      <c r="P19" s="32" t="e">
        <f t="shared" si="18"/>
        <v>#VALUE!</v>
      </c>
      <c r="Q19" s="32" t="e">
        <f t="shared" si="19"/>
        <v>#VALUE!</v>
      </c>
      <c r="R19" s="32" t="e">
        <f t="shared" si="20"/>
        <v>#VALUE!</v>
      </c>
      <c r="S19" s="33" t="e">
        <f t="shared" si="21"/>
        <v>#VALUE!</v>
      </c>
      <c r="T19" s="35" t="e">
        <f t="shared" si="22"/>
        <v>#VALUE!</v>
      </c>
      <c r="U19" s="32" t="e">
        <f t="shared" si="23"/>
        <v>#VALUE!</v>
      </c>
      <c r="V19" s="32" t="e">
        <f t="shared" si="24"/>
        <v>#VALUE!</v>
      </c>
      <c r="W19" s="32" t="e">
        <f t="shared" si="25"/>
        <v>#VALUE!</v>
      </c>
      <c r="X19" s="33" t="e">
        <f t="shared" si="26"/>
        <v>#VALUE!</v>
      </c>
      <c r="Y19" s="35" t="e">
        <f t="shared" si="27"/>
        <v>#VALUE!</v>
      </c>
      <c r="Z19" s="32" t="e">
        <f t="shared" si="28"/>
        <v>#VALUE!</v>
      </c>
      <c r="AA19" s="32" t="e">
        <f t="shared" si="29"/>
        <v>#VALUE!</v>
      </c>
      <c r="AB19" s="32" t="e">
        <f t="shared" si="30"/>
        <v>#VALUE!</v>
      </c>
      <c r="AC19" s="32" t="e">
        <f t="shared" si="31"/>
        <v>#VALUE!</v>
      </c>
    </row>
    <row r="20" spans="1:29" ht="18.75" x14ac:dyDescent="0.25">
      <c r="A20" s="28" t="s">
        <v>47</v>
      </c>
      <c r="B20" s="22" t="s">
        <v>35</v>
      </c>
      <c r="C20" s="23" t="s">
        <v>36</v>
      </c>
      <c r="D20" s="24" t="s">
        <v>35</v>
      </c>
      <c r="E20" s="25" t="s">
        <v>45</v>
      </c>
      <c r="F20" s="26" t="s">
        <v>45</v>
      </c>
      <c r="G20" s="2" t="s">
        <v>48</v>
      </c>
      <c r="I20" s="31">
        <f t="shared" si="11"/>
        <v>0</v>
      </c>
      <c r="J20" s="31">
        <f t="shared" si="12"/>
        <v>1</v>
      </c>
      <c r="K20" s="31">
        <f t="shared" si="13"/>
        <v>0</v>
      </c>
      <c r="L20" s="31">
        <f t="shared" si="14"/>
        <v>0</v>
      </c>
      <c r="M20" s="31">
        <f t="shared" si="15"/>
        <v>0</v>
      </c>
      <c r="N20" s="31">
        <f t="shared" si="16"/>
        <v>5</v>
      </c>
      <c r="O20" s="32" t="e">
        <f t="shared" si="17"/>
        <v>#VALUE!</v>
      </c>
      <c r="P20" s="32" t="e">
        <f t="shared" si="18"/>
        <v>#VALUE!</v>
      </c>
      <c r="Q20" s="32" t="e">
        <f t="shared" si="19"/>
        <v>#VALUE!</v>
      </c>
      <c r="R20" s="32" t="e">
        <f t="shared" si="20"/>
        <v>#VALUE!</v>
      </c>
      <c r="S20" s="33" t="e">
        <f t="shared" si="21"/>
        <v>#VALUE!</v>
      </c>
      <c r="T20" s="35" t="e">
        <f t="shared" si="22"/>
        <v>#VALUE!</v>
      </c>
      <c r="U20" s="32" t="e">
        <f t="shared" si="23"/>
        <v>#VALUE!</v>
      </c>
      <c r="V20" s="32" t="e">
        <f t="shared" si="24"/>
        <v>#VALUE!</v>
      </c>
      <c r="W20" s="32" t="e">
        <f t="shared" si="25"/>
        <v>#VALUE!</v>
      </c>
      <c r="X20" s="33" t="e">
        <f t="shared" si="26"/>
        <v>#VALUE!</v>
      </c>
      <c r="Y20" s="35" t="e">
        <f t="shared" si="27"/>
        <v>#VALUE!</v>
      </c>
      <c r="Z20" s="32" t="e">
        <f t="shared" si="28"/>
        <v>#VALUE!</v>
      </c>
      <c r="AA20" s="32" t="e">
        <f t="shared" si="29"/>
        <v>#VALUE!</v>
      </c>
      <c r="AB20" s="32" t="e">
        <f t="shared" si="30"/>
        <v>#VALUE!</v>
      </c>
      <c r="AC20" s="32" t="e">
        <f t="shared" si="31"/>
        <v>#VALUE!</v>
      </c>
    </row>
    <row r="21" spans="1:29" ht="18.75" x14ac:dyDescent="0.25">
      <c r="A21" s="28" t="s">
        <v>15</v>
      </c>
      <c r="B21" s="22" t="s">
        <v>35</v>
      </c>
      <c r="C21" s="27" t="s">
        <v>62</v>
      </c>
      <c r="D21" s="24" t="s">
        <v>61</v>
      </c>
      <c r="E21" s="25" t="s">
        <v>61</v>
      </c>
      <c r="F21" s="26" t="s">
        <v>61</v>
      </c>
      <c r="G21" s="2"/>
      <c r="I21" s="31">
        <f t="shared" si="11"/>
        <v>0</v>
      </c>
      <c r="J21" s="31">
        <f t="shared" si="12"/>
        <v>1</v>
      </c>
      <c r="K21" s="31">
        <f t="shared" si="13"/>
        <v>1</v>
      </c>
      <c r="L21" s="31">
        <f t="shared" si="14"/>
        <v>1</v>
      </c>
      <c r="M21" s="31">
        <f t="shared" si="15"/>
        <v>1</v>
      </c>
      <c r="N21" s="31">
        <f t="shared" si="16"/>
        <v>5</v>
      </c>
      <c r="O21" s="32" t="e">
        <f t="shared" si="17"/>
        <v>#VALUE!</v>
      </c>
      <c r="P21" s="32">
        <f t="shared" si="18"/>
        <v>9</v>
      </c>
      <c r="Q21" s="32">
        <f t="shared" si="19"/>
        <v>9</v>
      </c>
      <c r="R21" s="32">
        <f t="shared" si="20"/>
        <v>9</v>
      </c>
      <c r="S21" s="33">
        <f t="shared" si="21"/>
        <v>9</v>
      </c>
      <c r="T21" s="35" t="e">
        <f t="shared" si="22"/>
        <v>#VALUE!</v>
      </c>
      <c r="U21" s="32" t="e">
        <f t="shared" si="23"/>
        <v>#VALUE!</v>
      </c>
      <c r="V21" s="32" t="e">
        <f t="shared" si="24"/>
        <v>#VALUE!</v>
      </c>
      <c r="W21" s="32" t="e">
        <f t="shared" si="25"/>
        <v>#VALUE!</v>
      </c>
      <c r="X21" s="33" t="e">
        <f t="shared" si="26"/>
        <v>#VALUE!</v>
      </c>
      <c r="Y21" s="35" t="e">
        <f t="shared" si="27"/>
        <v>#VALUE!</v>
      </c>
      <c r="Z21" s="32" t="e">
        <f t="shared" si="28"/>
        <v>#VALUE!</v>
      </c>
      <c r="AA21" s="32" t="e">
        <f t="shared" si="29"/>
        <v>#VALUE!</v>
      </c>
      <c r="AB21" s="32" t="e">
        <f t="shared" si="30"/>
        <v>#VALUE!</v>
      </c>
      <c r="AC21" s="32" t="e">
        <f t="shared" si="31"/>
        <v>#VALUE!</v>
      </c>
    </row>
    <row r="22" spans="1:29" ht="18.75" x14ac:dyDescent="0.25">
      <c r="A22" s="28" t="s">
        <v>21</v>
      </c>
      <c r="B22" s="22"/>
      <c r="C22" s="23"/>
      <c r="D22" s="24"/>
      <c r="E22" s="25"/>
      <c r="F22" s="26"/>
      <c r="G22" s="2"/>
      <c r="I22" s="31">
        <f t="shared" si="11"/>
        <v>0</v>
      </c>
      <c r="J22" s="31">
        <f t="shared" si="12"/>
        <v>0</v>
      </c>
      <c r="K22" s="31">
        <f t="shared" si="13"/>
        <v>0</v>
      </c>
      <c r="L22" s="31">
        <f t="shared" si="14"/>
        <v>0</v>
      </c>
      <c r="M22" s="31">
        <f t="shared" si="15"/>
        <v>0</v>
      </c>
      <c r="N22" s="31">
        <f t="shared" si="16"/>
        <v>0</v>
      </c>
      <c r="O22" s="32" t="e">
        <f t="shared" si="17"/>
        <v>#VALUE!</v>
      </c>
      <c r="P22" s="32" t="e">
        <f t="shared" si="18"/>
        <v>#VALUE!</v>
      </c>
      <c r="Q22" s="32" t="e">
        <f t="shared" si="19"/>
        <v>#VALUE!</v>
      </c>
      <c r="R22" s="32" t="e">
        <f t="shared" si="20"/>
        <v>#VALUE!</v>
      </c>
      <c r="S22" s="33" t="e">
        <f t="shared" si="21"/>
        <v>#VALUE!</v>
      </c>
      <c r="T22" s="35" t="e">
        <f t="shared" si="22"/>
        <v>#VALUE!</v>
      </c>
      <c r="U22" s="32" t="e">
        <f t="shared" si="23"/>
        <v>#VALUE!</v>
      </c>
      <c r="V22" s="32" t="e">
        <f t="shared" si="24"/>
        <v>#VALUE!</v>
      </c>
      <c r="W22" s="32" t="e">
        <f t="shared" si="25"/>
        <v>#VALUE!</v>
      </c>
      <c r="X22" s="33" t="e">
        <f t="shared" si="26"/>
        <v>#VALUE!</v>
      </c>
      <c r="Y22" s="35" t="e">
        <f t="shared" si="27"/>
        <v>#VALUE!</v>
      </c>
      <c r="Z22" s="32" t="e">
        <f t="shared" si="28"/>
        <v>#VALUE!</v>
      </c>
      <c r="AA22" s="32" t="e">
        <f t="shared" si="29"/>
        <v>#VALUE!</v>
      </c>
      <c r="AB22" s="32" t="e">
        <f t="shared" si="30"/>
        <v>#VALUE!</v>
      </c>
      <c r="AC22" s="32" t="e">
        <f t="shared" si="31"/>
        <v>#VALUE!</v>
      </c>
    </row>
    <row r="23" spans="1:29" ht="18.75" x14ac:dyDescent="0.25">
      <c r="A23" s="28" t="s">
        <v>8</v>
      </c>
      <c r="B23" s="22"/>
      <c r="C23" s="23"/>
      <c r="D23" s="24"/>
      <c r="E23" s="25"/>
      <c r="F23" s="26"/>
      <c r="G23" s="2"/>
      <c r="I23" s="31">
        <f t="shared" si="11"/>
        <v>0</v>
      </c>
      <c r="J23" s="31">
        <f t="shared" si="12"/>
        <v>0</v>
      </c>
      <c r="K23" s="31">
        <f t="shared" si="13"/>
        <v>0</v>
      </c>
      <c r="L23" s="31">
        <f t="shared" si="14"/>
        <v>0</v>
      </c>
      <c r="M23" s="31">
        <f t="shared" si="15"/>
        <v>0</v>
      </c>
      <c r="N23" s="31">
        <f t="shared" si="16"/>
        <v>0</v>
      </c>
      <c r="O23" s="32" t="e">
        <f t="shared" si="17"/>
        <v>#VALUE!</v>
      </c>
      <c r="P23" s="32" t="e">
        <f t="shared" si="18"/>
        <v>#VALUE!</v>
      </c>
      <c r="Q23" s="32" t="e">
        <f t="shared" si="19"/>
        <v>#VALUE!</v>
      </c>
      <c r="R23" s="32" t="e">
        <f t="shared" si="20"/>
        <v>#VALUE!</v>
      </c>
      <c r="S23" s="33" t="e">
        <f t="shared" si="21"/>
        <v>#VALUE!</v>
      </c>
      <c r="T23" s="35" t="e">
        <f t="shared" si="22"/>
        <v>#VALUE!</v>
      </c>
      <c r="U23" s="32" t="e">
        <f t="shared" si="23"/>
        <v>#VALUE!</v>
      </c>
      <c r="V23" s="32" t="e">
        <f t="shared" si="24"/>
        <v>#VALUE!</v>
      </c>
      <c r="W23" s="32" t="e">
        <f t="shared" si="25"/>
        <v>#VALUE!</v>
      </c>
      <c r="X23" s="33" t="e">
        <f t="shared" si="26"/>
        <v>#VALUE!</v>
      </c>
      <c r="Y23" s="35" t="e">
        <f t="shared" si="27"/>
        <v>#VALUE!</v>
      </c>
      <c r="Z23" s="32" t="e">
        <f t="shared" si="28"/>
        <v>#VALUE!</v>
      </c>
      <c r="AA23" s="32" t="e">
        <f t="shared" si="29"/>
        <v>#VALUE!</v>
      </c>
      <c r="AB23" s="32" t="e">
        <f t="shared" si="30"/>
        <v>#VALUE!</v>
      </c>
      <c r="AC23" s="32" t="e">
        <f t="shared" si="31"/>
        <v>#VALUE!</v>
      </c>
    </row>
    <row r="24" spans="1:29" ht="18.75" x14ac:dyDescent="0.25">
      <c r="A24" s="28" t="s">
        <v>81</v>
      </c>
      <c r="B24" s="22"/>
      <c r="C24" s="23"/>
      <c r="D24" s="24"/>
      <c r="E24" s="25"/>
      <c r="F24" s="26"/>
      <c r="G24" s="2"/>
      <c r="I24" s="31">
        <f t="shared" ref="I24" si="53">IF(LEFT(B24,1)="k",1,0)</f>
        <v>0</v>
      </c>
      <c r="J24" s="31">
        <f t="shared" ref="J24" si="54">IF(LEFT(C24,1)="k",1,0)</f>
        <v>0</v>
      </c>
      <c r="K24" s="31">
        <f t="shared" ref="K24" si="55">IF(LEFT(D24,1)="k",1,0)</f>
        <v>0</v>
      </c>
      <c r="L24" s="31">
        <f t="shared" ref="L24" si="56">IF(LEFT(E24,1)="k",1,0)</f>
        <v>0</v>
      </c>
      <c r="M24" s="31">
        <f t="shared" ref="M24" si="57">IF(LEFT(F24,1)="k",1,0)</f>
        <v>0</v>
      </c>
      <c r="N24" s="31">
        <f t="shared" ref="N24" si="58">COUNTA(B24:F24)</f>
        <v>0</v>
      </c>
      <c r="O24" s="32" t="e">
        <f t="shared" ref="O24" si="59">FIND($Q$3,B24)</f>
        <v>#VALUE!</v>
      </c>
      <c r="P24" s="32" t="e">
        <f t="shared" ref="P24" si="60">FIND($Q$3,C24)</f>
        <v>#VALUE!</v>
      </c>
      <c r="Q24" s="32" t="e">
        <f t="shared" ref="Q24" si="61">FIND($Q$3,D24)</f>
        <v>#VALUE!</v>
      </c>
      <c r="R24" s="32" t="e">
        <f t="shared" ref="R24" si="62">FIND($Q$3,E24)</f>
        <v>#VALUE!</v>
      </c>
      <c r="S24" s="33" t="e">
        <f t="shared" ref="S24" si="63">FIND($Q$3,F24)</f>
        <v>#VALUE!</v>
      </c>
      <c r="T24" s="35" t="e">
        <f t="shared" ref="T24" si="64">FIND($V$3,B24)</f>
        <v>#VALUE!</v>
      </c>
      <c r="U24" s="32" t="e">
        <f t="shared" ref="U24" si="65">FIND($V$3,C24)</f>
        <v>#VALUE!</v>
      </c>
      <c r="V24" s="32" t="e">
        <f t="shared" ref="V24" si="66">FIND($V$3,D24)</f>
        <v>#VALUE!</v>
      </c>
      <c r="W24" s="32" t="e">
        <f t="shared" ref="W24" si="67">FIND($V$3,E24)</f>
        <v>#VALUE!</v>
      </c>
      <c r="X24" s="33" t="e">
        <f t="shared" ref="X24" si="68">FIND($V$3,F24)</f>
        <v>#VALUE!</v>
      </c>
      <c r="Y24" s="35" t="e">
        <f t="shared" ref="Y24" si="69">FIND($AA$3,B24)</f>
        <v>#VALUE!</v>
      </c>
      <c r="Z24" s="32" t="e">
        <f t="shared" ref="Z24" si="70">FIND($AA$3,C24)</f>
        <v>#VALUE!</v>
      </c>
      <c r="AA24" s="32" t="e">
        <f t="shared" ref="AA24" si="71">FIND($AA$3,D24)</f>
        <v>#VALUE!</v>
      </c>
      <c r="AB24" s="32" t="e">
        <f t="shared" ref="AB24" si="72">FIND($AA$3,E24)</f>
        <v>#VALUE!</v>
      </c>
      <c r="AC24" s="32" t="e">
        <f t="shared" ref="AC24" si="73">FIND($AA$3,F24)</f>
        <v>#VALUE!</v>
      </c>
    </row>
    <row r="25" spans="1:29" ht="18.75" x14ac:dyDescent="0.25">
      <c r="A25" s="28" t="s">
        <v>16</v>
      </c>
      <c r="B25" s="22"/>
      <c r="C25" s="23"/>
      <c r="D25" s="24"/>
      <c r="E25" s="25"/>
      <c r="F25" s="26"/>
      <c r="G25" s="2"/>
      <c r="I25" s="31">
        <f t="shared" si="11"/>
        <v>0</v>
      </c>
      <c r="J25" s="31">
        <f t="shared" si="12"/>
        <v>0</v>
      </c>
      <c r="K25" s="31">
        <f t="shared" si="13"/>
        <v>0</v>
      </c>
      <c r="L25" s="31">
        <f t="shared" si="14"/>
        <v>0</v>
      </c>
      <c r="M25" s="31">
        <f t="shared" si="15"/>
        <v>0</v>
      </c>
      <c r="N25" s="31">
        <f t="shared" si="16"/>
        <v>0</v>
      </c>
      <c r="O25" s="32" t="e">
        <f t="shared" si="17"/>
        <v>#VALUE!</v>
      </c>
      <c r="P25" s="32" t="e">
        <f t="shared" si="18"/>
        <v>#VALUE!</v>
      </c>
      <c r="Q25" s="32" t="e">
        <f t="shared" si="19"/>
        <v>#VALUE!</v>
      </c>
      <c r="R25" s="32" t="e">
        <f t="shared" si="20"/>
        <v>#VALUE!</v>
      </c>
      <c r="S25" s="33" t="e">
        <f t="shared" si="21"/>
        <v>#VALUE!</v>
      </c>
      <c r="T25" s="35" t="e">
        <f t="shared" si="22"/>
        <v>#VALUE!</v>
      </c>
      <c r="U25" s="32" t="e">
        <f t="shared" si="23"/>
        <v>#VALUE!</v>
      </c>
      <c r="V25" s="32" t="e">
        <f t="shared" si="24"/>
        <v>#VALUE!</v>
      </c>
      <c r="W25" s="32" t="e">
        <f t="shared" si="25"/>
        <v>#VALUE!</v>
      </c>
      <c r="X25" s="33" t="e">
        <f t="shared" si="26"/>
        <v>#VALUE!</v>
      </c>
      <c r="Y25" s="35" t="e">
        <f t="shared" si="27"/>
        <v>#VALUE!</v>
      </c>
      <c r="Z25" s="32" t="e">
        <f t="shared" si="28"/>
        <v>#VALUE!</v>
      </c>
      <c r="AA25" s="32" t="e">
        <f t="shared" si="29"/>
        <v>#VALUE!</v>
      </c>
      <c r="AB25" s="32" t="e">
        <f t="shared" si="30"/>
        <v>#VALUE!</v>
      </c>
      <c r="AC25" s="32" t="e">
        <f t="shared" si="31"/>
        <v>#VALUE!</v>
      </c>
    </row>
    <row r="26" spans="1:29" ht="18.75" x14ac:dyDescent="0.25">
      <c r="A26" s="28" t="s">
        <v>6</v>
      </c>
      <c r="B26" s="22"/>
      <c r="C26" s="23"/>
      <c r="D26" s="24"/>
      <c r="E26" s="25"/>
      <c r="F26" s="26"/>
      <c r="G26" s="2"/>
      <c r="I26" s="31">
        <f t="shared" si="11"/>
        <v>0</v>
      </c>
      <c r="J26" s="31">
        <f t="shared" si="12"/>
        <v>0</v>
      </c>
      <c r="K26" s="31">
        <f t="shared" si="13"/>
        <v>0</v>
      </c>
      <c r="L26" s="31">
        <f t="shared" si="14"/>
        <v>0</v>
      </c>
      <c r="M26" s="31">
        <f t="shared" si="15"/>
        <v>0</v>
      </c>
      <c r="N26" s="31">
        <f t="shared" si="16"/>
        <v>0</v>
      </c>
      <c r="O26" s="32" t="e">
        <f t="shared" si="17"/>
        <v>#VALUE!</v>
      </c>
      <c r="P26" s="32" t="e">
        <f t="shared" si="18"/>
        <v>#VALUE!</v>
      </c>
      <c r="Q26" s="32" t="e">
        <f t="shared" si="19"/>
        <v>#VALUE!</v>
      </c>
      <c r="R26" s="32" t="e">
        <f t="shared" si="20"/>
        <v>#VALUE!</v>
      </c>
      <c r="S26" s="33" t="e">
        <f t="shared" si="21"/>
        <v>#VALUE!</v>
      </c>
      <c r="T26" s="35" t="e">
        <f t="shared" si="22"/>
        <v>#VALUE!</v>
      </c>
      <c r="U26" s="32" t="e">
        <f t="shared" si="23"/>
        <v>#VALUE!</v>
      </c>
      <c r="V26" s="32" t="e">
        <f t="shared" si="24"/>
        <v>#VALUE!</v>
      </c>
      <c r="W26" s="32" t="e">
        <f t="shared" si="25"/>
        <v>#VALUE!</v>
      </c>
      <c r="X26" s="33" t="e">
        <f t="shared" si="26"/>
        <v>#VALUE!</v>
      </c>
      <c r="Y26" s="35" t="e">
        <f t="shared" si="27"/>
        <v>#VALUE!</v>
      </c>
      <c r="Z26" s="32" t="e">
        <f t="shared" si="28"/>
        <v>#VALUE!</v>
      </c>
      <c r="AA26" s="32" t="e">
        <f t="shared" si="29"/>
        <v>#VALUE!</v>
      </c>
      <c r="AB26" s="32" t="e">
        <f t="shared" si="30"/>
        <v>#VALUE!</v>
      </c>
      <c r="AC26" s="32" t="e">
        <f t="shared" si="31"/>
        <v>#VALUE!</v>
      </c>
    </row>
    <row r="27" spans="1:29" ht="18.75" x14ac:dyDescent="0.25">
      <c r="A27" s="28" t="s">
        <v>11</v>
      </c>
      <c r="B27" s="22"/>
      <c r="C27" s="23"/>
      <c r="D27" s="24"/>
      <c r="E27" s="25"/>
      <c r="F27" s="26"/>
      <c r="G27" s="2"/>
      <c r="I27" s="31">
        <f t="shared" si="11"/>
        <v>0</v>
      </c>
      <c r="J27" s="31">
        <f t="shared" si="12"/>
        <v>0</v>
      </c>
      <c r="K27" s="31">
        <f t="shared" si="13"/>
        <v>0</v>
      </c>
      <c r="L27" s="31">
        <f t="shared" si="14"/>
        <v>0</v>
      </c>
      <c r="M27" s="31">
        <f t="shared" si="15"/>
        <v>0</v>
      </c>
      <c r="N27" s="31">
        <f t="shared" si="16"/>
        <v>0</v>
      </c>
      <c r="O27" s="32" t="e">
        <f t="shared" si="17"/>
        <v>#VALUE!</v>
      </c>
      <c r="P27" s="32" t="e">
        <f t="shared" si="18"/>
        <v>#VALUE!</v>
      </c>
      <c r="Q27" s="32" t="e">
        <f t="shared" si="19"/>
        <v>#VALUE!</v>
      </c>
      <c r="R27" s="32" t="e">
        <f t="shared" si="20"/>
        <v>#VALUE!</v>
      </c>
      <c r="S27" s="33" t="e">
        <f t="shared" si="21"/>
        <v>#VALUE!</v>
      </c>
      <c r="T27" s="35" t="e">
        <f t="shared" si="22"/>
        <v>#VALUE!</v>
      </c>
      <c r="U27" s="32" t="e">
        <f t="shared" si="23"/>
        <v>#VALUE!</v>
      </c>
      <c r="V27" s="32" t="e">
        <f t="shared" si="24"/>
        <v>#VALUE!</v>
      </c>
      <c r="W27" s="32" t="e">
        <f t="shared" si="25"/>
        <v>#VALUE!</v>
      </c>
      <c r="X27" s="33" t="e">
        <f t="shared" si="26"/>
        <v>#VALUE!</v>
      </c>
      <c r="Y27" s="35" t="e">
        <f t="shared" si="27"/>
        <v>#VALUE!</v>
      </c>
      <c r="Z27" s="32" t="e">
        <f t="shared" si="28"/>
        <v>#VALUE!</v>
      </c>
      <c r="AA27" s="32" t="e">
        <f t="shared" si="29"/>
        <v>#VALUE!</v>
      </c>
      <c r="AB27" s="32" t="e">
        <f t="shared" si="30"/>
        <v>#VALUE!</v>
      </c>
      <c r="AC27" s="32" t="e">
        <f t="shared" si="31"/>
        <v>#VALUE!</v>
      </c>
    </row>
    <row r="28" spans="1:29" ht="18.75" x14ac:dyDescent="0.25">
      <c r="A28" s="28" t="s">
        <v>13</v>
      </c>
      <c r="B28" s="22" t="s">
        <v>35</v>
      </c>
      <c r="C28" s="27" t="s">
        <v>62</v>
      </c>
      <c r="D28" s="24" t="s">
        <v>61</v>
      </c>
      <c r="E28" s="25" t="s">
        <v>61</v>
      </c>
      <c r="F28" s="26" t="s">
        <v>61</v>
      </c>
      <c r="G28" s="2" t="s">
        <v>38</v>
      </c>
      <c r="I28" s="31">
        <f t="shared" si="11"/>
        <v>0</v>
      </c>
      <c r="J28" s="31">
        <f t="shared" si="12"/>
        <v>1</v>
      </c>
      <c r="K28" s="31">
        <f t="shared" si="13"/>
        <v>1</v>
      </c>
      <c r="L28" s="31">
        <f t="shared" si="14"/>
        <v>1</v>
      </c>
      <c r="M28" s="31">
        <f t="shared" si="15"/>
        <v>1</v>
      </c>
      <c r="N28" s="31">
        <f t="shared" si="16"/>
        <v>5</v>
      </c>
      <c r="O28" s="32" t="e">
        <f t="shared" si="17"/>
        <v>#VALUE!</v>
      </c>
      <c r="P28" s="32">
        <f t="shared" si="18"/>
        <v>9</v>
      </c>
      <c r="Q28" s="32">
        <f t="shared" si="19"/>
        <v>9</v>
      </c>
      <c r="R28" s="32">
        <f t="shared" si="20"/>
        <v>9</v>
      </c>
      <c r="S28" s="33">
        <f t="shared" si="21"/>
        <v>9</v>
      </c>
      <c r="T28" s="35" t="e">
        <f t="shared" si="22"/>
        <v>#VALUE!</v>
      </c>
      <c r="U28" s="32" t="e">
        <f t="shared" si="23"/>
        <v>#VALUE!</v>
      </c>
      <c r="V28" s="32" t="e">
        <f t="shared" si="24"/>
        <v>#VALUE!</v>
      </c>
      <c r="W28" s="32" t="e">
        <f t="shared" si="25"/>
        <v>#VALUE!</v>
      </c>
      <c r="X28" s="33" t="e">
        <f t="shared" si="26"/>
        <v>#VALUE!</v>
      </c>
      <c r="Y28" s="35" t="e">
        <f t="shared" si="27"/>
        <v>#VALUE!</v>
      </c>
      <c r="Z28" s="32" t="e">
        <f t="shared" si="28"/>
        <v>#VALUE!</v>
      </c>
      <c r="AA28" s="32" t="e">
        <f t="shared" si="29"/>
        <v>#VALUE!</v>
      </c>
      <c r="AB28" s="32" t="e">
        <f t="shared" si="30"/>
        <v>#VALUE!</v>
      </c>
      <c r="AC28" s="32" t="e">
        <f t="shared" si="31"/>
        <v>#VALUE!</v>
      </c>
    </row>
    <row r="29" spans="1:29" ht="18.75" x14ac:dyDescent="0.25">
      <c r="A29" s="28" t="s">
        <v>9</v>
      </c>
      <c r="B29" s="22" t="s">
        <v>61</v>
      </c>
      <c r="C29" s="27" t="s">
        <v>62</v>
      </c>
      <c r="D29" s="24" t="s">
        <v>35</v>
      </c>
      <c r="E29" s="25" t="s">
        <v>61</v>
      </c>
      <c r="F29" s="26" t="s">
        <v>61</v>
      </c>
      <c r="G29" s="2"/>
      <c r="I29" s="31">
        <f t="shared" si="11"/>
        <v>1</v>
      </c>
      <c r="J29" s="31">
        <f t="shared" si="12"/>
        <v>1</v>
      </c>
      <c r="K29" s="31">
        <f t="shared" si="13"/>
        <v>0</v>
      </c>
      <c r="L29" s="31">
        <f t="shared" si="14"/>
        <v>1</v>
      </c>
      <c r="M29" s="31">
        <f t="shared" si="15"/>
        <v>1</v>
      </c>
      <c r="N29" s="31">
        <f t="shared" si="16"/>
        <v>5</v>
      </c>
      <c r="O29" s="32">
        <f t="shared" si="17"/>
        <v>9</v>
      </c>
      <c r="P29" s="32">
        <f t="shared" si="18"/>
        <v>9</v>
      </c>
      <c r="Q29" s="32" t="e">
        <f t="shared" si="19"/>
        <v>#VALUE!</v>
      </c>
      <c r="R29" s="32">
        <f t="shared" si="20"/>
        <v>9</v>
      </c>
      <c r="S29" s="33">
        <f t="shared" si="21"/>
        <v>9</v>
      </c>
      <c r="T29" s="35" t="e">
        <f t="shared" si="22"/>
        <v>#VALUE!</v>
      </c>
      <c r="U29" s="32" t="e">
        <f t="shared" si="23"/>
        <v>#VALUE!</v>
      </c>
      <c r="V29" s="32" t="e">
        <f t="shared" si="24"/>
        <v>#VALUE!</v>
      </c>
      <c r="W29" s="32" t="e">
        <f t="shared" si="25"/>
        <v>#VALUE!</v>
      </c>
      <c r="X29" s="33" t="e">
        <f t="shared" si="26"/>
        <v>#VALUE!</v>
      </c>
      <c r="Y29" s="35" t="e">
        <f t="shared" si="27"/>
        <v>#VALUE!</v>
      </c>
      <c r="Z29" s="32" t="e">
        <f t="shared" si="28"/>
        <v>#VALUE!</v>
      </c>
      <c r="AA29" s="32" t="e">
        <f t="shared" si="29"/>
        <v>#VALUE!</v>
      </c>
      <c r="AB29" s="32" t="e">
        <f t="shared" si="30"/>
        <v>#VALUE!</v>
      </c>
      <c r="AC29" s="32" t="e">
        <f t="shared" si="31"/>
        <v>#VALUE!</v>
      </c>
    </row>
    <row r="30" spans="1:29" ht="18.75" x14ac:dyDescent="0.25">
      <c r="A30" s="28" t="s">
        <v>18</v>
      </c>
      <c r="B30" s="22" t="s">
        <v>61</v>
      </c>
      <c r="C30" s="27" t="s">
        <v>62</v>
      </c>
      <c r="D30" s="24" t="s">
        <v>61</v>
      </c>
      <c r="E30" s="25" t="s">
        <v>61</v>
      </c>
      <c r="F30" s="26" t="s">
        <v>61</v>
      </c>
      <c r="G30" s="2" t="s">
        <v>59</v>
      </c>
      <c r="I30" s="31">
        <f t="shared" si="11"/>
        <v>1</v>
      </c>
      <c r="J30" s="31">
        <f t="shared" si="12"/>
        <v>1</v>
      </c>
      <c r="K30" s="31">
        <f t="shared" si="13"/>
        <v>1</v>
      </c>
      <c r="L30" s="31">
        <f t="shared" si="14"/>
        <v>1</v>
      </c>
      <c r="M30" s="31">
        <f t="shared" si="15"/>
        <v>1</v>
      </c>
      <c r="N30" s="31">
        <f t="shared" si="16"/>
        <v>5</v>
      </c>
      <c r="O30" s="32">
        <f t="shared" si="17"/>
        <v>9</v>
      </c>
      <c r="P30" s="32">
        <f t="shared" si="18"/>
        <v>9</v>
      </c>
      <c r="Q30" s="32">
        <f t="shared" si="19"/>
        <v>9</v>
      </c>
      <c r="R30" s="32">
        <f t="shared" si="20"/>
        <v>9</v>
      </c>
      <c r="S30" s="33">
        <f t="shared" si="21"/>
        <v>9</v>
      </c>
      <c r="T30" s="35" t="e">
        <f t="shared" si="22"/>
        <v>#VALUE!</v>
      </c>
      <c r="U30" s="32" t="e">
        <f t="shared" si="23"/>
        <v>#VALUE!</v>
      </c>
      <c r="V30" s="32" t="e">
        <f t="shared" si="24"/>
        <v>#VALUE!</v>
      </c>
      <c r="W30" s="32" t="e">
        <f t="shared" si="25"/>
        <v>#VALUE!</v>
      </c>
      <c r="X30" s="33" t="e">
        <f t="shared" si="26"/>
        <v>#VALUE!</v>
      </c>
      <c r="Y30" s="35" t="e">
        <f t="shared" si="27"/>
        <v>#VALUE!</v>
      </c>
      <c r="Z30" s="32" t="e">
        <f t="shared" si="28"/>
        <v>#VALUE!</v>
      </c>
      <c r="AA30" s="32" t="e">
        <f t="shared" si="29"/>
        <v>#VALUE!</v>
      </c>
      <c r="AB30" s="32" t="e">
        <f t="shared" si="30"/>
        <v>#VALUE!</v>
      </c>
      <c r="AC30" s="32" t="e">
        <f t="shared" si="31"/>
        <v>#VALUE!</v>
      </c>
    </row>
    <row r="31" spans="1:29" ht="18.75" x14ac:dyDescent="0.25">
      <c r="A31" s="28" t="s">
        <v>20</v>
      </c>
      <c r="B31" s="22" t="s">
        <v>63</v>
      </c>
      <c r="C31" s="23" t="s">
        <v>63</v>
      </c>
      <c r="D31" s="24" t="s">
        <v>63</v>
      </c>
      <c r="E31" s="25" t="s">
        <v>63</v>
      </c>
      <c r="F31" s="26" t="s">
        <v>61</v>
      </c>
      <c r="G31" s="2" t="s">
        <v>60</v>
      </c>
      <c r="I31" s="31">
        <f t="shared" si="11"/>
        <v>1</v>
      </c>
      <c r="J31" s="31">
        <f t="shared" si="12"/>
        <v>1</v>
      </c>
      <c r="K31" s="31">
        <f t="shared" si="13"/>
        <v>1</v>
      </c>
      <c r="L31" s="31">
        <f t="shared" si="14"/>
        <v>1</v>
      </c>
      <c r="M31" s="31">
        <f t="shared" si="15"/>
        <v>1</v>
      </c>
      <c r="N31" s="31">
        <f t="shared" si="16"/>
        <v>5</v>
      </c>
      <c r="O31" s="32">
        <f t="shared" si="17"/>
        <v>13</v>
      </c>
      <c r="P31" s="32">
        <f t="shared" si="18"/>
        <v>13</v>
      </c>
      <c r="Q31" s="32">
        <f t="shared" si="19"/>
        <v>13</v>
      </c>
      <c r="R31" s="32">
        <f t="shared" si="20"/>
        <v>13</v>
      </c>
      <c r="S31" s="33">
        <f t="shared" si="21"/>
        <v>9</v>
      </c>
      <c r="T31" s="35">
        <f t="shared" si="22"/>
        <v>9</v>
      </c>
      <c r="U31" s="32">
        <f t="shared" si="23"/>
        <v>9</v>
      </c>
      <c r="V31" s="32">
        <f t="shared" si="24"/>
        <v>9</v>
      </c>
      <c r="W31" s="32">
        <f t="shared" si="25"/>
        <v>9</v>
      </c>
      <c r="X31" s="33" t="e">
        <f t="shared" si="26"/>
        <v>#VALUE!</v>
      </c>
      <c r="Y31" s="35" t="e">
        <f t="shared" si="27"/>
        <v>#VALUE!</v>
      </c>
      <c r="Z31" s="32" t="e">
        <f t="shared" si="28"/>
        <v>#VALUE!</v>
      </c>
      <c r="AA31" s="32" t="e">
        <f t="shared" si="29"/>
        <v>#VALUE!</v>
      </c>
      <c r="AB31" s="32" t="e">
        <f t="shared" si="30"/>
        <v>#VALUE!</v>
      </c>
      <c r="AC31" s="32" t="e">
        <f t="shared" si="31"/>
        <v>#VALUE!</v>
      </c>
    </row>
    <row r="32" spans="1:29" ht="18.75" x14ac:dyDescent="0.25">
      <c r="A32" s="28" t="s">
        <v>5</v>
      </c>
      <c r="B32" s="22" t="s">
        <v>63</v>
      </c>
      <c r="C32" s="27" t="s">
        <v>62</v>
      </c>
      <c r="D32" s="24" t="s">
        <v>35</v>
      </c>
      <c r="E32" s="25" t="s">
        <v>63</v>
      </c>
      <c r="F32" s="26" t="s">
        <v>36</v>
      </c>
      <c r="G32" s="2" t="s">
        <v>83</v>
      </c>
      <c r="I32" s="31">
        <f t="shared" si="11"/>
        <v>1</v>
      </c>
      <c r="J32" s="31">
        <f t="shared" si="12"/>
        <v>1</v>
      </c>
      <c r="K32" s="31">
        <f t="shared" si="13"/>
        <v>0</v>
      </c>
      <c r="L32" s="31">
        <f t="shared" si="14"/>
        <v>1</v>
      </c>
      <c r="M32" s="31">
        <f t="shared" si="15"/>
        <v>1</v>
      </c>
      <c r="N32" s="31">
        <f t="shared" si="16"/>
        <v>5</v>
      </c>
      <c r="O32" s="32">
        <f t="shared" si="17"/>
        <v>13</v>
      </c>
      <c r="P32" s="32">
        <f t="shared" si="18"/>
        <v>9</v>
      </c>
      <c r="Q32" s="32" t="e">
        <f t="shared" si="19"/>
        <v>#VALUE!</v>
      </c>
      <c r="R32" s="32">
        <f t="shared" si="20"/>
        <v>13</v>
      </c>
      <c r="S32" s="33" t="e">
        <f t="shared" si="21"/>
        <v>#VALUE!</v>
      </c>
      <c r="T32" s="35">
        <f t="shared" si="22"/>
        <v>9</v>
      </c>
      <c r="U32" s="32" t="e">
        <f t="shared" si="23"/>
        <v>#VALUE!</v>
      </c>
      <c r="V32" s="32" t="e">
        <f t="shared" si="24"/>
        <v>#VALUE!</v>
      </c>
      <c r="W32" s="32">
        <f t="shared" si="25"/>
        <v>9</v>
      </c>
      <c r="X32" s="33" t="e">
        <f t="shared" si="26"/>
        <v>#VALUE!</v>
      </c>
      <c r="Y32" s="35" t="e">
        <f t="shared" si="27"/>
        <v>#VALUE!</v>
      </c>
      <c r="Z32" s="32" t="e">
        <f t="shared" si="28"/>
        <v>#VALUE!</v>
      </c>
      <c r="AA32" s="32" t="e">
        <f t="shared" si="29"/>
        <v>#VALUE!</v>
      </c>
      <c r="AB32" s="32" t="e">
        <f t="shared" si="30"/>
        <v>#VALUE!</v>
      </c>
      <c r="AC32" s="32" t="e">
        <f t="shared" si="31"/>
        <v>#VALUE!</v>
      </c>
    </row>
    <row r="33" spans="1:29" ht="18.75" x14ac:dyDescent="0.25">
      <c r="A33" s="28" t="s">
        <v>17</v>
      </c>
      <c r="B33" s="22" t="s">
        <v>35</v>
      </c>
      <c r="C33" s="23" t="s">
        <v>35</v>
      </c>
      <c r="D33" s="24" t="s">
        <v>63</v>
      </c>
      <c r="E33" s="25" t="s">
        <v>45</v>
      </c>
      <c r="F33" s="26" t="s">
        <v>45</v>
      </c>
      <c r="G33" s="2"/>
      <c r="I33" s="31">
        <f t="shared" si="11"/>
        <v>0</v>
      </c>
      <c r="J33" s="31">
        <f t="shared" si="12"/>
        <v>0</v>
      </c>
      <c r="K33" s="31">
        <f t="shared" si="13"/>
        <v>1</v>
      </c>
      <c r="L33" s="31">
        <f t="shared" si="14"/>
        <v>0</v>
      </c>
      <c r="M33" s="31">
        <f t="shared" si="15"/>
        <v>0</v>
      </c>
      <c r="N33" s="31">
        <f t="shared" si="16"/>
        <v>5</v>
      </c>
      <c r="O33" s="32" t="e">
        <f t="shared" si="17"/>
        <v>#VALUE!</v>
      </c>
      <c r="P33" s="32" t="e">
        <f t="shared" si="18"/>
        <v>#VALUE!</v>
      </c>
      <c r="Q33" s="32">
        <f t="shared" si="19"/>
        <v>13</v>
      </c>
      <c r="R33" s="32" t="e">
        <f t="shared" si="20"/>
        <v>#VALUE!</v>
      </c>
      <c r="S33" s="33" t="e">
        <f t="shared" si="21"/>
        <v>#VALUE!</v>
      </c>
      <c r="T33" s="35" t="e">
        <f t="shared" si="22"/>
        <v>#VALUE!</v>
      </c>
      <c r="U33" s="32" t="e">
        <f t="shared" si="23"/>
        <v>#VALUE!</v>
      </c>
      <c r="V33" s="32">
        <f t="shared" si="24"/>
        <v>9</v>
      </c>
      <c r="W33" s="32" t="e">
        <f t="shared" si="25"/>
        <v>#VALUE!</v>
      </c>
      <c r="X33" s="33" t="e">
        <f t="shared" si="26"/>
        <v>#VALUE!</v>
      </c>
      <c r="Y33" s="35" t="e">
        <f t="shared" si="27"/>
        <v>#VALUE!</v>
      </c>
      <c r="Z33" s="32" t="e">
        <f t="shared" si="28"/>
        <v>#VALUE!</v>
      </c>
      <c r="AA33" s="32" t="e">
        <f t="shared" si="29"/>
        <v>#VALUE!</v>
      </c>
      <c r="AB33" s="32" t="e">
        <f t="shared" si="30"/>
        <v>#VALUE!</v>
      </c>
      <c r="AC33" s="32" t="e">
        <f t="shared" si="31"/>
        <v>#VALUE!</v>
      </c>
    </row>
    <row r="34" spans="1:29" ht="18.75" x14ac:dyDescent="0.25">
      <c r="A34" s="28" t="s">
        <v>32</v>
      </c>
      <c r="B34" s="22"/>
      <c r="C34" s="23"/>
      <c r="D34" s="24"/>
      <c r="E34" s="25"/>
      <c r="F34" s="26"/>
      <c r="G34" s="2"/>
      <c r="I34" s="31">
        <f t="shared" si="11"/>
        <v>0</v>
      </c>
      <c r="J34" s="31">
        <f t="shared" si="12"/>
        <v>0</v>
      </c>
      <c r="K34" s="31">
        <f t="shared" si="13"/>
        <v>0</v>
      </c>
      <c r="L34" s="31">
        <f t="shared" si="14"/>
        <v>0</v>
      </c>
      <c r="M34" s="31">
        <f t="shared" si="15"/>
        <v>0</v>
      </c>
      <c r="N34" s="31">
        <f t="shared" si="16"/>
        <v>0</v>
      </c>
      <c r="O34" s="32" t="e">
        <f t="shared" si="17"/>
        <v>#VALUE!</v>
      </c>
      <c r="P34" s="32" t="e">
        <f t="shared" si="18"/>
        <v>#VALUE!</v>
      </c>
      <c r="Q34" s="32" t="e">
        <f t="shared" si="19"/>
        <v>#VALUE!</v>
      </c>
      <c r="R34" s="32" t="e">
        <f t="shared" si="20"/>
        <v>#VALUE!</v>
      </c>
      <c r="S34" s="33" t="e">
        <f t="shared" si="21"/>
        <v>#VALUE!</v>
      </c>
      <c r="T34" s="35" t="e">
        <f t="shared" si="22"/>
        <v>#VALUE!</v>
      </c>
      <c r="U34" s="32" t="e">
        <f t="shared" si="23"/>
        <v>#VALUE!</v>
      </c>
      <c r="V34" s="32" t="e">
        <f t="shared" si="24"/>
        <v>#VALUE!</v>
      </c>
      <c r="W34" s="32" t="e">
        <f t="shared" si="25"/>
        <v>#VALUE!</v>
      </c>
      <c r="X34" s="33" t="e">
        <f t="shared" si="26"/>
        <v>#VALUE!</v>
      </c>
      <c r="Y34" s="35" t="e">
        <f t="shared" si="27"/>
        <v>#VALUE!</v>
      </c>
      <c r="Z34" s="32" t="e">
        <f t="shared" si="28"/>
        <v>#VALUE!</v>
      </c>
      <c r="AA34" s="32" t="e">
        <f t="shared" si="29"/>
        <v>#VALUE!</v>
      </c>
      <c r="AB34" s="32" t="e">
        <f t="shared" si="30"/>
        <v>#VALUE!</v>
      </c>
      <c r="AC34" s="32" t="e">
        <f t="shared" si="31"/>
        <v>#VALUE!</v>
      </c>
    </row>
    <row r="35" spans="1:29" ht="18.75" x14ac:dyDescent="0.25">
      <c r="A35" s="28" t="s">
        <v>22</v>
      </c>
      <c r="B35" s="22"/>
      <c r="C35" s="23"/>
      <c r="D35" s="24"/>
      <c r="E35" s="25"/>
      <c r="F35" s="26"/>
      <c r="G35" s="2"/>
      <c r="I35" s="31">
        <f t="shared" si="11"/>
        <v>0</v>
      </c>
      <c r="J35" s="31">
        <f t="shared" si="12"/>
        <v>0</v>
      </c>
      <c r="K35" s="31">
        <f t="shared" si="13"/>
        <v>0</v>
      </c>
      <c r="L35" s="31">
        <f t="shared" si="14"/>
        <v>0</v>
      </c>
      <c r="M35" s="31">
        <f t="shared" si="15"/>
        <v>0</v>
      </c>
      <c r="N35" s="31">
        <f t="shared" si="16"/>
        <v>0</v>
      </c>
      <c r="O35" s="32" t="e">
        <f t="shared" si="17"/>
        <v>#VALUE!</v>
      </c>
      <c r="P35" s="32" t="e">
        <f t="shared" si="18"/>
        <v>#VALUE!</v>
      </c>
      <c r="Q35" s="32" t="e">
        <f t="shared" si="19"/>
        <v>#VALUE!</v>
      </c>
      <c r="R35" s="32" t="e">
        <f t="shared" si="20"/>
        <v>#VALUE!</v>
      </c>
      <c r="S35" s="33" t="e">
        <f t="shared" si="21"/>
        <v>#VALUE!</v>
      </c>
      <c r="T35" s="35" t="e">
        <f t="shared" si="22"/>
        <v>#VALUE!</v>
      </c>
      <c r="U35" s="32" t="e">
        <f t="shared" si="23"/>
        <v>#VALUE!</v>
      </c>
      <c r="V35" s="32" t="e">
        <f t="shared" si="24"/>
        <v>#VALUE!</v>
      </c>
      <c r="W35" s="32" t="e">
        <f t="shared" si="25"/>
        <v>#VALUE!</v>
      </c>
      <c r="X35" s="33" t="e">
        <f t="shared" si="26"/>
        <v>#VALUE!</v>
      </c>
      <c r="Y35" s="35" t="e">
        <f t="shared" si="27"/>
        <v>#VALUE!</v>
      </c>
      <c r="Z35" s="32" t="e">
        <f t="shared" si="28"/>
        <v>#VALUE!</v>
      </c>
      <c r="AA35" s="32" t="e">
        <f t="shared" si="29"/>
        <v>#VALUE!</v>
      </c>
      <c r="AB35" s="32" t="e">
        <f t="shared" si="30"/>
        <v>#VALUE!</v>
      </c>
      <c r="AC35" s="32" t="e">
        <f t="shared" si="31"/>
        <v>#VALUE!</v>
      </c>
    </row>
    <row r="36" spans="1:29" ht="18.75" x14ac:dyDescent="0.25">
      <c r="A36" s="28" t="s">
        <v>34</v>
      </c>
      <c r="B36" s="22"/>
      <c r="C36" s="23"/>
      <c r="D36" s="24"/>
      <c r="E36" s="25"/>
      <c r="F36" s="26"/>
      <c r="G36" s="2"/>
      <c r="I36" s="31">
        <f t="shared" si="11"/>
        <v>0</v>
      </c>
      <c r="J36" s="31">
        <f t="shared" si="12"/>
        <v>0</v>
      </c>
      <c r="K36" s="31">
        <f t="shared" si="13"/>
        <v>0</v>
      </c>
      <c r="L36" s="31">
        <f t="shared" si="14"/>
        <v>0</v>
      </c>
      <c r="M36" s="31">
        <f t="shared" si="15"/>
        <v>0</v>
      </c>
      <c r="N36" s="31">
        <f t="shared" si="16"/>
        <v>0</v>
      </c>
      <c r="O36" s="32" t="e">
        <f t="shared" si="17"/>
        <v>#VALUE!</v>
      </c>
      <c r="P36" s="32" t="e">
        <f t="shared" si="18"/>
        <v>#VALUE!</v>
      </c>
      <c r="Q36" s="32" t="e">
        <f t="shared" si="19"/>
        <v>#VALUE!</v>
      </c>
      <c r="R36" s="32" t="e">
        <f t="shared" si="20"/>
        <v>#VALUE!</v>
      </c>
      <c r="S36" s="33" t="e">
        <f t="shared" si="21"/>
        <v>#VALUE!</v>
      </c>
      <c r="T36" s="35" t="e">
        <f t="shared" si="22"/>
        <v>#VALUE!</v>
      </c>
      <c r="U36" s="32" t="e">
        <f t="shared" si="23"/>
        <v>#VALUE!</v>
      </c>
      <c r="V36" s="32" t="e">
        <f t="shared" si="24"/>
        <v>#VALUE!</v>
      </c>
      <c r="W36" s="32" t="e">
        <f t="shared" si="25"/>
        <v>#VALUE!</v>
      </c>
      <c r="X36" s="33" t="e">
        <f t="shared" si="26"/>
        <v>#VALUE!</v>
      </c>
      <c r="Y36" s="35" t="e">
        <f t="shared" si="27"/>
        <v>#VALUE!</v>
      </c>
      <c r="Z36" s="32" t="e">
        <f t="shared" si="28"/>
        <v>#VALUE!</v>
      </c>
      <c r="AA36" s="32" t="e">
        <f t="shared" si="29"/>
        <v>#VALUE!</v>
      </c>
      <c r="AB36" s="32" t="e">
        <f t="shared" si="30"/>
        <v>#VALUE!</v>
      </c>
      <c r="AC36" s="32" t="e">
        <f t="shared" si="31"/>
        <v>#VALUE!</v>
      </c>
    </row>
    <row r="37" spans="1:29" ht="18.75" x14ac:dyDescent="0.25">
      <c r="A37" s="28" t="s">
        <v>29</v>
      </c>
      <c r="B37" s="22" t="s">
        <v>63</v>
      </c>
      <c r="C37" s="23" t="s">
        <v>63</v>
      </c>
      <c r="D37" s="24" t="s">
        <v>35</v>
      </c>
      <c r="E37" s="25" t="s">
        <v>35</v>
      </c>
      <c r="F37" s="26" t="s">
        <v>35</v>
      </c>
      <c r="G37" s="2" t="s">
        <v>46</v>
      </c>
      <c r="I37" s="31">
        <f t="shared" si="11"/>
        <v>1</v>
      </c>
      <c r="J37" s="31">
        <f t="shared" si="12"/>
        <v>1</v>
      </c>
      <c r="K37" s="31">
        <f t="shared" si="13"/>
        <v>0</v>
      </c>
      <c r="L37" s="31">
        <f t="shared" si="14"/>
        <v>0</v>
      </c>
      <c r="M37" s="31">
        <f t="shared" si="15"/>
        <v>0</v>
      </c>
      <c r="N37" s="31">
        <f t="shared" si="16"/>
        <v>5</v>
      </c>
      <c r="O37" s="32">
        <f t="shared" si="17"/>
        <v>13</v>
      </c>
      <c r="P37" s="32">
        <f t="shared" si="18"/>
        <v>13</v>
      </c>
      <c r="Q37" s="32" t="e">
        <f t="shared" si="19"/>
        <v>#VALUE!</v>
      </c>
      <c r="R37" s="32" t="e">
        <f t="shared" si="20"/>
        <v>#VALUE!</v>
      </c>
      <c r="S37" s="33" t="e">
        <f t="shared" si="21"/>
        <v>#VALUE!</v>
      </c>
      <c r="T37" s="35">
        <f t="shared" si="22"/>
        <v>9</v>
      </c>
      <c r="U37" s="32">
        <f t="shared" si="23"/>
        <v>9</v>
      </c>
      <c r="V37" s="32" t="e">
        <f t="shared" si="24"/>
        <v>#VALUE!</v>
      </c>
      <c r="W37" s="32" t="e">
        <f t="shared" si="25"/>
        <v>#VALUE!</v>
      </c>
      <c r="X37" s="33" t="e">
        <f t="shared" si="26"/>
        <v>#VALUE!</v>
      </c>
      <c r="Y37" s="35" t="e">
        <f t="shared" si="27"/>
        <v>#VALUE!</v>
      </c>
      <c r="Z37" s="32" t="e">
        <f t="shared" si="28"/>
        <v>#VALUE!</v>
      </c>
      <c r="AA37" s="32" t="e">
        <f t="shared" si="29"/>
        <v>#VALUE!</v>
      </c>
      <c r="AB37" s="32" t="e">
        <f t="shared" si="30"/>
        <v>#VALUE!</v>
      </c>
      <c r="AC37" s="32" t="e">
        <f t="shared" si="31"/>
        <v>#VALUE!</v>
      </c>
    </row>
    <row r="38" spans="1:29" ht="18.75" x14ac:dyDescent="0.25">
      <c r="A38" s="28" t="s">
        <v>26</v>
      </c>
      <c r="B38" s="22" t="s">
        <v>35</v>
      </c>
      <c r="C38" s="23" t="s">
        <v>36</v>
      </c>
      <c r="D38" s="24" t="s">
        <v>49</v>
      </c>
      <c r="E38" s="25" t="s">
        <v>35</v>
      </c>
      <c r="F38" s="26" t="s">
        <v>35</v>
      </c>
      <c r="G38" s="2" t="s">
        <v>50</v>
      </c>
      <c r="I38" s="31">
        <f t="shared" si="11"/>
        <v>0</v>
      </c>
      <c r="J38" s="31">
        <f t="shared" si="12"/>
        <v>1</v>
      </c>
      <c r="K38" s="31">
        <f t="shared" si="13"/>
        <v>1</v>
      </c>
      <c r="L38" s="31">
        <f t="shared" si="14"/>
        <v>0</v>
      </c>
      <c r="M38" s="31">
        <f t="shared" si="15"/>
        <v>0</v>
      </c>
      <c r="N38" s="31">
        <f t="shared" si="16"/>
        <v>5</v>
      </c>
      <c r="O38" s="32" t="e">
        <f t="shared" si="17"/>
        <v>#VALUE!</v>
      </c>
      <c r="P38" s="32" t="e">
        <f t="shared" si="18"/>
        <v>#VALUE!</v>
      </c>
      <c r="Q38" s="32" t="e">
        <f t="shared" si="19"/>
        <v>#VALUE!</v>
      </c>
      <c r="R38" s="32" t="e">
        <f t="shared" si="20"/>
        <v>#VALUE!</v>
      </c>
      <c r="S38" s="33" t="e">
        <f t="shared" si="21"/>
        <v>#VALUE!</v>
      </c>
      <c r="T38" s="35" t="e">
        <f t="shared" si="22"/>
        <v>#VALUE!</v>
      </c>
      <c r="U38" s="32" t="e">
        <f t="shared" si="23"/>
        <v>#VALUE!</v>
      </c>
      <c r="V38" s="32" t="e">
        <f t="shared" si="24"/>
        <v>#VALUE!</v>
      </c>
      <c r="W38" s="32" t="e">
        <f t="shared" si="25"/>
        <v>#VALUE!</v>
      </c>
      <c r="X38" s="33" t="e">
        <f t="shared" si="26"/>
        <v>#VALUE!</v>
      </c>
      <c r="Y38" s="35" t="e">
        <f t="shared" si="27"/>
        <v>#VALUE!</v>
      </c>
      <c r="Z38" s="32" t="e">
        <f t="shared" si="28"/>
        <v>#VALUE!</v>
      </c>
      <c r="AA38" s="32" t="e">
        <f t="shared" si="29"/>
        <v>#VALUE!</v>
      </c>
      <c r="AB38" s="32" t="e">
        <f t="shared" si="30"/>
        <v>#VALUE!</v>
      </c>
      <c r="AC38" s="32" t="e">
        <f t="shared" si="31"/>
        <v>#VALUE!</v>
      </c>
    </row>
    <row r="39" spans="1:29" ht="18.75" x14ac:dyDescent="0.25">
      <c r="A39" s="28" t="s">
        <v>23</v>
      </c>
      <c r="B39" s="22"/>
      <c r="C39" s="23"/>
      <c r="D39" s="24"/>
      <c r="E39" s="25"/>
      <c r="F39" s="26"/>
      <c r="G39" s="2"/>
      <c r="I39" s="31">
        <f t="shared" si="11"/>
        <v>0</v>
      </c>
      <c r="J39" s="31">
        <f t="shared" si="12"/>
        <v>0</v>
      </c>
      <c r="K39" s="31">
        <f t="shared" si="13"/>
        <v>0</v>
      </c>
      <c r="L39" s="31">
        <f t="shared" si="14"/>
        <v>0</v>
      </c>
      <c r="M39" s="31">
        <f t="shared" si="15"/>
        <v>0</v>
      </c>
      <c r="N39" s="31">
        <f t="shared" si="16"/>
        <v>0</v>
      </c>
      <c r="O39" s="32" t="e">
        <f t="shared" si="17"/>
        <v>#VALUE!</v>
      </c>
      <c r="P39" s="32" t="e">
        <f t="shared" si="18"/>
        <v>#VALUE!</v>
      </c>
      <c r="Q39" s="32" t="e">
        <f t="shared" si="19"/>
        <v>#VALUE!</v>
      </c>
      <c r="R39" s="32" t="e">
        <f t="shared" si="20"/>
        <v>#VALUE!</v>
      </c>
      <c r="S39" s="33" t="e">
        <f t="shared" si="21"/>
        <v>#VALUE!</v>
      </c>
      <c r="T39" s="35" t="e">
        <f t="shared" si="22"/>
        <v>#VALUE!</v>
      </c>
      <c r="U39" s="32" t="e">
        <f t="shared" si="23"/>
        <v>#VALUE!</v>
      </c>
      <c r="V39" s="32" t="e">
        <f t="shared" si="24"/>
        <v>#VALUE!</v>
      </c>
      <c r="W39" s="32" t="e">
        <f t="shared" si="25"/>
        <v>#VALUE!</v>
      </c>
      <c r="X39" s="33" t="e">
        <f t="shared" si="26"/>
        <v>#VALUE!</v>
      </c>
      <c r="Y39" s="35" t="e">
        <f t="shared" si="27"/>
        <v>#VALUE!</v>
      </c>
      <c r="Z39" s="32" t="e">
        <f t="shared" si="28"/>
        <v>#VALUE!</v>
      </c>
      <c r="AA39" s="32" t="e">
        <f t="shared" si="29"/>
        <v>#VALUE!</v>
      </c>
      <c r="AB39" s="32" t="e">
        <f t="shared" si="30"/>
        <v>#VALUE!</v>
      </c>
      <c r="AC39" s="32" t="e">
        <f t="shared" si="31"/>
        <v>#VALUE!</v>
      </c>
    </row>
    <row r="40" spans="1:29" ht="18.75" x14ac:dyDescent="0.25">
      <c r="A40" s="28" t="s">
        <v>30</v>
      </c>
      <c r="B40" s="22" t="s">
        <v>36</v>
      </c>
      <c r="C40" s="23" t="s">
        <v>36</v>
      </c>
      <c r="D40" s="24" t="s">
        <v>35</v>
      </c>
      <c r="E40" s="25" t="s">
        <v>45</v>
      </c>
      <c r="F40" s="26" t="s">
        <v>45</v>
      </c>
      <c r="G40" s="2" t="s">
        <v>58</v>
      </c>
      <c r="I40" s="31">
        <f t="shared" si="11"/>
        <v>1</v>
      </c>
      <c r="J40" s="31">
        <f t="shared" si="12"/>
        <v>1</v>
      </c>
      <c r="K40" s="31">
        <f t="shared" si="13"/>
        <v>0</v>
      </c>
      <c r="L40" s="31">
        <f t="shared" si="14"/>
        <v>0</v>
      </c>
      <c r="M40" s="31">
        <f t="shared" si="15"/>
        <v>0</v>
      </c>
      <c r="N40" s="31">
        <f t="shared" si="16"/>
        <v>5</v>
      </c>
      <c r="O40" s="32" t="e">
        <f t="shared" si="17"/>
        <v>#VALUE!</v>
      </c>
      <c r="P40" s="32" t="e">
        <f t="shared" si="18"/>
        <v>#VALUE!</v>
      </c>
      <c r="Q40" s="32" t="e">
        <f t="shared" si="19"/>
        <v>#VALUE!</v>
      </c>
      <c r="R40" s="32" t="e">
        <f t="shared" si="20"/>
        <v>#VALUE!</v>
      </c>
      <c r="S40" s="33" t="e">
        <f t="shared" si="21"/>
        <v>#VALUE!</v>
      </c>
      <c r="T40" s="35" t="e">
        <f t="shared" si="22"/>
        <v>#VALUE!</v>
      </c>
      <c r="U40" s="32" t="e">
        <f t="shared" si="23"/>
        <v>#VALUE!</v>
      </c>
      <c r="V40" s="32" t="e">
        <f t="shared" si="24"/>
        <v>#VALUE!</v>
      </c>
      <c r="W40" s="32" t="e">
        <f t="shared" si="25"/>
        <v>#VALUE!</v>
      </c>
      <c r="X40" s="33" t="e">
        <f t="shared" si="26"/>
        <v>#VALUE!</v>
      </c>
      <c r="Y40" s="35" t="e">
        <f t="shared" si="27"/>
        <v>#VALUE!</v>
      </c>
      <c r="Z40" s="32" t="e">
        <f t="shared" si="28"/>
        <v>#VALUE!</v>
      </c>
      <c r="AA40" s="32" t="e">
        <f t="shared" si="29"/>
        <v>#VALUE!</v>
      </c>
      <c r="AB40" s="32" t="e">
        <f t="shared" si="30"/>
        <v>#VALUE!</v>
      </c>
      <c r="AC40" s="32" t="e">
        <f t="shared" si="31"/>
        <v>#VALUE!</v>
      </c>
    </row>
    <row r="41" spans="1:29" ht="18.75" x14ac:dyDescent="0.25">
      <c r="A41" s="28" t="s">
        <v>33</v>
      </c>
      <c r="B41" s="22" t="s">
        <v>61</v>
      </c>
      <c r="C41" s="23" t="s">
        <v>61</v>
      </c>
      <c r="D41" s="24" t="s">
        <v>36</v>
      </c>
      <c r="E41" s="25" t="s">
        <v>61</v>
      </c>
      <c r="F41" s="26" t="s">
        <v>61</v>
      </c>
      <c r="G41" s="2" t="s">
        <v>84</v>
      </c>
      <c r="I41" s="31">
        <f t="shared" si="11"/>
        <v>1</v>
      </c>
      <c r="J41" s="31">
        <f t="shared" si="12"/>
        <v>1</v>
      </c>
      <c r="K41" s="31">
        <f t="shared" si="13"/>
        <v>1</v>
      </c>
      <c r="L41" s="31">
        <f t="shared" si="14"/>
        <v>1</v>
      </c>
      <c r="M41" s="31">
        <f t="shared" si="15"/>
        <v>1</v>
      </c>
      <c r="N41" s="31">
        <f t="shared" si="16"/>
        <v>5</v>
      </c>
      <c r="O41" s="32">
        <f t="shared" si="17"/>
        <v>9</v>
      </c>
      <c r="P41" s="32">
        <f t="shared" si="18"/>
        <v>9</v>
      </c>
      <c r="Q41" s="32" t="e">
        <f t="shared" si="19"/>
        <v>#VALUE!</v>
      </c>
      <c r="R41" s="32">
        <f t="shared" si="20"/>
        <v>9</v>
      </c>
      <c r="S41" s="33">
        <f t="shared" si="21"/>
        <v>9</v>
      </c>
      <c r="T41" s="35" t="e">
        <f t="shared" si="22"/>
        <v>#VALUE!</v>
      </c>
      <c r="U41" s="32" t="e">
        <f t="shared" si="23"/>
        <v>#VALUE!</v>
      </c>
      <c r="V41" s="32" t="e">
        <f t="shared" si="24"/>
        <v>#VALUE!</v>
      </c>
      <c r="W41" s="32" t="e">
        <f t="shared" si="25"/>
        <v>#VALUE!</v>
      </c>
      <c r="X41" s="33" t="e">
        <f t="shared" si="26"/>
        <v>#VALUE!</v>
      </c>
      <c r="Y41" s="35" t="e">
        <f t="shared" si="27"/>
        <v>#VALUE!</v>
      </c>
      <c r="Z41" s="32" t="e">
        <f t="shared" si="28"/>
        <v>#VALUE!</v>
      </c>
      <c r="AA41" s="32" t="e">
        <f t="shared" si="29"/>
        <v>#VALUE!</v>
      </c>
      <c r="AB41" s="32" t="e">
        <f t="shared" si="30"/>
        <v>#VALUE!</v>
      </c>
      <c r="AC41" s="32" t="e">
        <f t="shared" si="31"/>
        <v>#VALUE!</v>
      </c>
    </row>
    <row r="42" spans="1:29" ht="18.75" x14ac:dyDescent="0.25">
      <c r="A42" s="28" t="s">
        <v>28</v>
      </c>
      <c r="B42" s="22"/>
      <c r="C42" s="23"/>
      <c r="D42" s="24"/>
      <c r="E42" s="25"/>
      <c r="F42" s="26"/>
      <c r="G42" s="2"/>
      <c r="I42" s="31">
        <f t="shared" si="11"/>
        <v>0</v>
      </c>
      <c r="J42" s="31">
        <f t="shared" si="12"/>
        <v>0</v>
      </c>
      <c r="K42" s="31">
        <f t="shared" si="13"/>
        <v>0</v>
      </c>
      <c r="L42" s="31">
        <f t="shared" si="14"/>
        <v>0</v>
      </c>
      <c r="M42" s="31">
        <f t="shared" si="15"/>
        <v>0</v>
      </c>
      <c r="N42" s="31">
        <f t="shared" si="16"/>
        <v>0</v>
      </c>
      <c r="O42" s="32" t="e">
        <f t="shared" si="17"/>
        <v>#VALUE!</v>
      </c>
      <c r="P42" s="32" t="e">
        <f t="shared" si="18"/>
        <v>#VALUE!</v>
      </c>
      <c r="Q42" s="32" t="e">
        <f t="shared" si="19"/>
        <v>#VALUE!</v>
      </c>
      <c r="R42" s="32" t="e">
        <f t="shared" si="20"/>
        <v>#VALUE!</v>
      </c>
      <c r="S42" s="33" t="e">
        <f t="shared" si="21"/>
        <v>#VALUE!</v>
      </c>
      <c r="T42" s="35" t="e">
        <f t="shared" si="22"/>
        <v>#VALUE!</v>
      </c>
      <c r="U42" s="32" t="e">
        <f t="shared" si="23"/>
        <v>#VALUE!</v>
      </c>
      <c r="V42" s="32" t="e">
        <f t="shared" si="24"/>
        <v>#VALUE!</v>
      </c>
      <c r="W42" s="32" t="e">
        <f t="shared" si="25"/>
        <v>#VALUE!</v>
      </c>
      <c r="X42" s="33" t="e">
        <f t="shared" si="26"/>
        <v>#VALUE!</v>
      </c>
      <c r="Y42" s="35" t="e">
        <f t="shared" si="27"/>
        <v>#VALUE!</v>
      </c>
      <c r="Z42" s="32" t="e">
        <f t="shared" si="28"/>
        <v>#VALUE!</v>
      </c>
      <c r="AA42" s="32" t="e">
        <f t="shared" si="29"/>
        <v>#VALUE!</v>
      </c>
      <c r="AB42" s="32" t="e">
        <f t="shared" si="30"/>
        <v>#VALUE!</v>
      </c>
      <c r="AC42" s="32" t="e">
        <f t="shared" si="31"/>
        <v>#VALUE!</v>
      </c>
    </row>
    <row r="43" spans="1:29" ht="18.75" x14ac:dyDescent="0.25">
      <c r="A43" s="28" t="s">
        <v>25</v>
      </c>
      <c r="B43" s="22"/>
      <c r="C43" s="23"/>
      <c r="D43" s="24"/>
      <c r="E43" s="25"/>
      <c r="F43" s="26"/>
      <c r="G43" s="2"/>
      <c r="I43" s="31">
        <f t="shared" si="11"/>
        <v>0</v>
      </c>
      <c r="J43" s="31">
        <f t="shared" si="12"/>
        <v>0</v>
      </c>
      <c r="K43" s="31">
        <f t="shared" si="13"/>
        <v>0</v>
      </c>
      <c r="L43" s="31">
        <f t="shared" si="14"/>
        <v>0</v>
      </c>
      <c r="M43" s="31">
        <f t="shared" si="15"/>
        <v>0</v>
      </c>
      <c r="N43" s="31">
        <f t="shared" si="16"/>
        <v>0</v>
      </c>
      <c r="O43" s="32" t="e">
        <f t="shared" si="17"/>
        <v>#VALUE!</v>
      </c>
      <c r="P43" s="32" t="e">
        <f t="shared" si="18"/>
        <v>#VALUE!</v>
      </c>
      <c r="Q43" s="32" t="e">
        <f t="shared" si="19"/>
        <v>#VALUE!</v>
      </c>
      <c r="R43" s="32" t="e">
        <f t="shared" si="20"/>
        <v>#VALUE!</v>
      </c>
      <c r="S43" s="33" t="e">
        <f t="shared" si="21"/>
        <v>#VALUE!</v>
      </c>
      <c r="T43" s="35" t="e">
        <f t="shared" si="22"/>
        <v>#VALUE!</v>
      </c>
      <c r="U43" s="32" t="e">
        <f t="shared" si="23"/>
        <v>#VALUE!</v>
      </c>
      <c r="V43" s="32" t="e">
        <f t="shared" si="24"/>
        <v>#VALUE!</v>
      </c>
      <c r="W43" s="32" t="e">
        <f t="shared" si="25"/>
        <v>#VALUE!</v>
      </c>
      <c r="X43" s="33" t="e">
        <f t="shared" si="26"/>
        <v>#VALUE!</v>
      </c>
      <c r="Y43" s="35" t="e">
        <f t="shared" si="27"/>
        <v>#VALUE!</v>
      </c>
      <c r="Z43" s="32" t="e">
        <f t="shared" si="28"/>
        <v>#VALUE!</v>
      </c>
      <c r="AA43" s="32" t="e">
        <f t="shared" si="29"/>
        <v>#VALUE!</v>
      </c>
      <c r="AB43" s="32" t="e">
        <f t="shared" si="30"/>
        <v>#VALUE!</v>
      </c>
      <c r="AC43" s="32" t="e">
        <f t="shared" si="31"/>
        <v>#VALUE!</v>
      </c>
    </row>
    <row r="44" spans="1:29" ht="18.75" x14ac:dyDescent="0.25">
      <c r="A44" s="28" t="s">
        <v>31</v>
      </c>
      <c r="B44" s="22"/>
      <c r="C44" s="23"/>
      <c r="D44" s="24"/>
      <c r="E44" s="25"/>
      <c r="F44" s="26"/>
      <c r="G44" s="2"/>
      <c r="I44" s="31">
        <f t="shared" si="11"/>
        <v>0</v>
      </c>
      <c r="J44" s="31">
        <f t="shared" si="12"/>
        <v>0</v>
      </c>
      <c r="K44" s="31">
        <f t="shared" si="13"/>
        <v>0</v>
      </c>
      <c r="L44" s="31">
        <f t="shared" si="14"/>
        <v>0</v>
      </c>
      <c r="M44" s="31">
        <f t="shared" si="15"/>
        <v>0</v>
      </c>
      <c r="N44" s="31">
        <f t="shared" si="16"/>
        <v>0</v>
      </c>
      <c r="O44" s="32" t="e">
        <f t="shared" si="17"/>
        <v>#VALUE!</v>
      </c>
      <c r="P44" s="32" t="e">
        <f t="shared" si="18"/>
        <v>#VALUE!</v>
      </c>
      <c r="Q44" s="32" t="e">
        <f t="shared" si="19"/>
        <v>#VALUE!</v>
      </c>
      <c r="R44" s="32" t="e">
        <f t="shared" si="20"/>
        <v>#VALUE!</v>
      </c>
      <c r="S44" s="33" t="e">
        <f t="shared" si="21"/>
        <v>#VALUE!</v>
      </c>
      <c r="T44" s="35" t="e">
        <f t="shared" si="22"/>
        <v>#VALUE!</v>
      </c>
      <c r="U44" s="32" t="e">
        <f t="shared" si="23"/>
        <v>#VALUE!</v>
      </c>
      <c r="V44" s="32" t="e">
        <f t="shared" si="24"/>
        <v>#VALUE!</v>
      </c>
      <c r="W44" s="32" t="e">
        <f t="shared" si="25"/>
        <v>#VALUE!</v>
      </c>
      <c r="X44" s="33" t="e">
        <f t="shared" si="26"/>
        <v>#VALUE!</v>
      </c>
      <c r="Y44" s="35" t="e">
        <f t="shared" si="27"/>
        <v>#VALUE!</v>
      </c>
      <c r="Z44" s="32" t="e">
        <f t="shared" si="28"/>
        <v>#VALUE!</v>
      </c>
      <c r="AA44" s="32" t="e">
        <f t="shared" si="29"/>
        <v>#VALUE!</v>
      </c>
      <c r="AB44" s="32" t="e">
        <f t="shared" si="30"/>
        <v>#VALUE!</v>
      </c>
      <c r="AC44" s="32" t="e">
        <f t="shared" si="31"/>
        <v>#VALUE!</v>
      </c>
    </row>
    <row r="45" spans="1:29" ht="18.75" x14ac:dyDescent="0.25">
      <c r="A45" s="28" t="s">
        <v>24</v>
      </c>
      <c r="B45" s="22" t="s">
        <v>61</v>
      </c>
      <c r="C45" s="23" t="s">
        <v>63</v>
      </c>
      <c r="D45" s="24" t="s">
        <v>61</v>
      </c>
      <c r="E45" s="25" t="s">
        <v>63</v>
      </c>
      <c r="F45" s="26" t="s">
        <v>36</v>
      </c>
      <c r="G45" s="2"/>
      <c r="I45" s="31">
        <f t="shared" si="11"/>
        <v>1</v>
      </c>
      <c r="J45" s="31">
        <f t="shared" si="12"/>
        <v>1</v>
      </c>
      <c r="K45" s="31">
        <f t="shared" si="13"/>
        <v>1</v>
      </c>
      <c r="L45" s="31">
        <f t="shared" si="14"/>
        <v>1</v>
      </c>
      <c r="M45" s="31">
        <f t="shared" si="15"/>
        <v>1</v>
      </c>
      <c r="N45" s="31">
        <f t="shared" si="16"/>
        <v>5</v>
      </c>
      <c r="O45" s="32">
        <f t="shared" si="17"/>
        <v>9</v>
      </c>
      <c r="P45" s="32">
        <f t="shared" si="18"/>
        <v>13</v>
      </c>
      <c r="Q45" s="32">
        <f t="shared" si="19"/>
        <v>9</v>
      </c>
      <c r="R45" s="32">
        <f t="shared" si="20"/>
        <v>13</v>
      </c>
      <c r="S45" s="33" t="e">
        <f t="shared" si="21"/>
        <v>#VALUE!</v>
      </c>
      <c r="T45" s="35" t="e">
        <f t="shared" si="22"/>
        <v>#VALUE!</v>
      </c>
      <c r="U45" s="32">
        <f t="shared" si="23"/>
        <v>9</v>
      </c>
      <c r="V45" s="32" t="e">
        <f t="shared" si="24"/>
        <v>#VALUE!</v>
      </c>
      <c r="W45" s="32">
        <f t="shared" si="25"/>
        <v>9</v>
      </c>
      <c r="X45" s="33" t="e">
        <f t="shared" si="26"/>
        <v>#VALUE!</v>
      </c>
      <c r="Y45" s="35" t="e">
        <f t="shared" si="27"/>
        <v>#VALUE!</v>
      </c>
      <c r="Z45" s="32" t="e">
        <f t="shared" si="28"/>
        <v>#VALUE!</v>
      </c>
      <c r="AA45" s="32" t="e">
        <f t="shared" si="29"/>
        <v>#VALUE!</v>
      </c>
      <c r="AB45" s="32" t="e">
        <f t="shared" si="30"/>
        <v>#VALUE!</v>
      </c>
      <c r="AC45" s="32" t="e">
        <f t="shared" si="31"/>
        <v>#VALUE!</v>
      </c>
    </row>
    <row r="46" spans="1:29" ht="18.75" x14ac:dyDescent="0.25">
      <c r="A46" s="28" t="s">
        <v>27</v>
      </c>
      <c r="B46" s="22" t="s">
        <v>36</v>
      </c>
      <c r="C46" s="23" t="s">
        <v>61</v>
      </c>
      <c r="D46" s="24" t="s">
        <v>61</v>
      </c>
      <c r="E46" s="25" t="s">
        <v>64</v>
      </c>
      <c r="F46" s="26" t="s">
        <v>61</v>
      </c>
      <c r="G46" s="2" t="s">
        <v>39</v>
      </c>
      <c r="I46" s="31">
        <f t="shared" si="11"/>
        <v>1</v>
      </c>
      <c r="J46" s="31">
        <f t="shared" si="12"/>
        <v>1</v>
      </c>
      <c r="K46" s="31">
        <f t="shared" si="13"/>
        <v>1</v>
      </c>
      <c r="L46" s="31">
        <f t="shared" si="14"/>
        <v>1</v>
      </c>
      <c r="M46" s="31">
        <f t="shared" si="15"/>
        <v>1</v>
      </c>
      <c r="N46" s="31">
        <f t="shared" si="16"/>
        <v>5</v>
      </c>
      <c r="O46" s="32" t="e">
        <f t="shared" si="17"/>
        <v>#VALUE!</v>
      </c>
      <c r="P46" s="32">
        <f t="shared" si="18"/>
        <v>9</v>
      </c>
      <c r="Q46" s="32">
        <f t="shared" si="19"/>
        <v>9</v>
      </c>
      <c r="R46" s="32">
        <f t="shared" si="20"/>
        <v>9</v>
      </c>
      <c r="S46" s="33">
        <f t="shared" si="21"/>
        <v>9</v>
      </c>
      <c r="T46" s="35" t="e">
        <f t="shared" si="22"/>
        <v>#VALUE!</v>
      </c>
      <c r="U46" s="32" t="e">
        <f t="shared" si="23"/>
        <v>#VALUE!</v>
      </c>
      <c r="V46" s="32" t="e">
        <f t="shared" si="24"/>
        <v>#VALUE!</v>
      </c>
      <c r="W46" s="32" t="e">
        <f t="shared" si="25"/>
        <v>#VALUE!</v>
      </c>
      <c r="X46" s="33" t="e">
        <f t="shared" si="26"/>
        <v>#VALUE!</v>
      </c>
      <c r="Y46" s="35" t="e">
        <f t="shared" si="27"/>
        <v>#VALUE!</v>
      </c>
      <c r="Z46" s="32" t="e">
        <f t="shared" si="28"/>
        <v>#VALUE!</v>
      </c>
      <c r="AA46" s="32" t="e">
        <f t="shared" si="29"/>
        <v>#VALUE!</v>
      </c>
      <c r="AB46" s="32">
        <f t="shared" si="30"/>
        <v>13</v>
      </c>
      <c r="AC46" s="32" t="e">
        <f t="shared" si="31"/>
        <v>#VALUE!</v>
      </c>
    </row>
  </sheetData>
  <conditionalFormatting sqref="A9:A46">
    <cfRule type="expression" dxfId="16" priority="2">
      <formula>$N9&gt;0</formula>
    </cfRule>
    <cfRule type="expression" dxfId="15" priority="3">
      <formula>$N9=0</formula>
    </cfRule>
  </conditionalFormatting>
  <conditionalFormatting sqref="B6:F46">
    <cfRule type="expression" dxfId="14" priority="1">
      <formula>I6=1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tuloksia</vt:lpstr>
    </vt:vector>
  </TitlesOfParts>
  <Company>Turun yliopisto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Teemu Seesto</dc:creator>
  <cp:lastModifiedBy>Teemu Seesto</cp:lastModifiedBy>
  <dcterms:created xsi:type="dcterms:W3CDTF">2019-03-20T12:05:27Z</dcterms:created>
  <dcterms:modified xsi:type="dcterms:W3CDTF">2019-03-27T09:37:22Z</dcterms:modified>
</cp:coreProperties>
</file>